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9720" tabRatio="599" activeTab="0"/>
  </bookViews>
  <sheets>
    <sheet name="Investicije" sheetId="1" r:id="rId1"/>
  </sheets>
  <definedNames/>
  <calcPr fullCalcOnLoad="1"/>
</workbook>
</file>

<file path=xl/sharedStrings.xml><?xml version="1.0" encoding="utf-8"?>
<sst xmlns="http://schemas.openxmlformats.org/spreadsheetml/2006/main" count="230" uniqueCount="180">
  <si>
    <t>S V E U K U P N O</t>
  </si>
  <si>
    <t>Cilj</t>
  </si>
  <si>
    <t>Mjera</t>
  </si>
  <si>
    <t>K1000 04</t>
  </si>
  <si>
    <t>K1000 01</t>
  </si>
  <si>
    <t>K1000 03</t>
  </si>
  <si>
    <t>K1000 05</t>
  </si>
  <si>
    <t>K projekt K1000 01: Izrada planova, projekata i sudija</t>
  </si>
  <si>
    <t>K projekt K1000 06: Nabava opreme na javnim površinama</t>
  </si>
  <si>
    <t>K1000 06</t>
  </si>
  <si>
    <t>K1000 07</t>
  </si>
  <si>
    <t>Oprema na javnim površinama</t>
  </si>
  <si>
    <t>K1000 09</t>
  </si>
  <si>
    <t>K1000 02</t>
  </si>
  <si>
    <t xml:space="preserve"> Nabava klupa, koševa i ost.urbane opreme</t>
  </si>
  <si>
    <t xml:space="preserve"> Urbane javne površine</t>
  </si>
  <si>
    <t xml:space="preserve"> Lakše snalaženje u prostoru</t>
  </si>
  <si>
    <t xml:space="preserve"> Poboljšani uvjeti rada
 i boravka u prostorima</t>
  </si>
  <si>
    <t>U zdravom tijelu zdrav duh</t>
  </si>
  <si>
    <t>Nabava opreme</t>
  </si>
  <si>
    <t>K.projekt K1000 03: Nabava knjiga i muzejskih izložaka</t>
  </si>
  <si>
    <t>Nabava  knjiga i umjetničkih izložaka</t>
  </si>
  <si>
    <t>T1000 08</t>
  </si>
  <si>
    <t>Brojčana oznaka i naziv programa/projekta/aktivnosti</t>
  </si>
  <si>
    <t>Informatizacija i bolji uvjeti rada</t>
  </si>
  <si>
    <t xml:space="preserve">Nabava opreme </t>
  </si>
  <si>
    <t>Bolji uvjeti za rad sa djecom</t>
  </si>
  <si>
    <t>Uređaji, strojevi i oprema za ostale namjene</t>
  </si>
  <si>
    <t>Gradnja i popločavnje trga i javnih površina</t>
  </si>
  <si>
    <t>Proširenje groblja</t>
  </si>
  <si>
    <t>Povećati mogućnosti mladima za rekreaciju</t>
  </si>
  <si>
    <t>K projekt K1000 12: Gradnja javnih površina</t>
  </si>
  <si>
    <t>Povećanje radne efikasnosti</t>
  </si>
  <si>
    <t xml:space="preserve">Izrada projektne dokumentacije i gradnja
</t>
  </si>
  <si>
    <t xml:space="preserve">Porast komunalnog standarda 
zajednice
</t>
  </si>
  <si>
    <t>Sigurnost pješaka u zoni zabrane prometa, bolja organizacija prometa</t>
  </si>
  <si>
    <t xml:space="preserve">Razvoj gradskih i ruralnih naselja 
uz zaštitu integralnih vrijednosti prostora
</t>
  </si>
  <si>
    <t xml:space="preserve">Izrada i donošenje
prostornih planova
 </t>
  </si>
  <si>
    <t>Otkup zemljišta i građevinski radovi</t>
  </si>
  <si>
    <t>Uredne javne površine</t>
  </si>
  <si>
    <t>Obnova i revitalizacija povijesne jezgre</t>
  </si>
  <si>
    <t>Uređeni trgovi i javne površine</t>
  </si>
  <si>
    <t>Bolji uvjeti rada Muzeja</t>
  </si>
  <si>
    <t>Bolji uvjeti rada Agencije</t>
  </si>
  <si>
    <t>Nabava komunalne opreme</t>
  </si>
  <si>
    <t>Zaštita okoliša i zbrinjavanje otpada</t>
  </si>
  <si>
    <t>Smanjenje otpada i zagađenosti</t>
  </si>
  <si>
    <t>T.projekt T1000 08: Nabava opreme u Muzeju</t>
  </si>
  <si>
    <t>Označiti pravilno ulice i kuće</t>
  </si>
  <si>
    <t>Povećanje broja uređenih
javnih površine</t>
  </si>
  <si>
    <t>Povećanje pokrivenosti
 javnom rasvjetom</t>
  </si>
  <si>
    <t>Veći izbor knjiga</t>
  </si>
  <si>
    <t>Nabava knjiga</t>
  </si>
  <si>
    <t>Bolja posjećenost knjižnice</t>
  </si>
  <si>
    <t xml:space="preserve">Poboljšanje ponude </t>
  </si>
  <si>
    <t>Nabava umjetničkih djela</t>
  </si>
  <si>
    <t>Bolja opremljenost Muzeja</t>
  </si>
  <si>
    <t>Uređenost prostora</t>
  </si>
  <si>
    <t>Nabava kuć.brojeva i natpisa ulica</t>
  </si>
  <si>
    <t>Informatizacija JUO</t>
  </si>
  <si>
    <t>Nabava uredske
opreme i programa</t>
  </si>
  <si>
    <t>Izgradnja rasvjete i postava
 novih rasvjetnih tijela</t>
  </si>
  <si>
    <t xml:space="preserve"> Povećana pokrivenost
javnom rasvjetom</t>
  </si>
  <si>
    <t>Investicije</t>
  </si>
  <si>
    <t>Pokazatelj 
rezultata</t>
  </si>
  <si>
    <r>
      <t xml:space="preserve">Naziv: </t>
    </r>
    <r>
      <rPr>
        <b/>
        <sz val="12"/>
        <rFont val="Times New Roman"/>
        <family val="1"/>
      </rPr>
      <t>GRAD STARI GRAD</t>
    </r>
  </si>
  <si>
    <r>
      <t xml:space="preserve">Matični broj: </t>
    </r>
    <r>
      <rPr>
        <b/>
        <sz val="12"/>
        <rFont val="Times New Roman"/>
        <family val="1"/>
      </rPr>
      <t>2572907</t>
    </r>
  </si>
  <si>
    <r>
      <t xml:space="preserve">Adresa: </t>
    </r>
    <r>
      <rPr>
        <b/>
        <sz val="12"/>
        <rFont val="Times New Roman"/>
        <family val="1"/>
      </rPr>
      <t>21460 STARI GRAD</t>
    </r>
  </si>
  <si>
    <r>
      <t xml:space="preserve">Šifra djelatnosti: </t>
    </r>
    <r>
      <rPr>
        <b/>
        <sz val="12"/>
        <rFont val="Times New Roman"/>
        <family val="1"/>
      </rPr>
      <t>8411</t>
    </r>
  </si>
  <si>
    <r>
      <t xml:space="preserve">Iban: </t>
    </r>
    <r>
      <rPr>
        <b/>
        <sz val="12"/>
        <rFont val="Times New Roman"/>
        <family val="1"/>
      </rPr>
      <t>HR2923900011841300006</t>
    </r>
  </si>
  <si>
    <r>
      <t xml:space="preserve">OIB: </t>
    </r>
    <r>
      <rPr>
        <b/>
        <sz val="12"/>
        <rFont val="Times New Roman"/>
        <family val="1"/>
      </rPr>
      <t>95584171878</t>
    </r>
  </si>
  <si>
    <t>Nabavka opreme za poslovanje</t>
  </si>
  <si>
    <t>Bolji poduzetnički uvjeti</t>
  </si>
  <si>
    <t>Poticanje organizacije poslovanja izvan centra Grada</t>
  </si>
  <si>
    <t>K projekt K1000 07: Nabava ploča za kućne brojeve i nazive ulica</t>
  </si>
  <si>
    <t>Aktivnost A1000 01: Stručna i izvršna tijela Agencije</t>
  </si>
  <si>
    <t>Gradnja Trga Stjepana Radića</t>
  </si>
  <si>
    <t>K projekt 1000 02: Gradnja javne rasvjete Stari Grad</t>
  </si>
  <si>
    <t>Program 21001:  Dječji vrtić - predškolski odgoj</t>
  </si>
  <si>
    <t>Program 31001:  Muzejska djelatnost</t>
  </si>
  <si>
    <t>K projekt K1000 07: Poduzetnička zona Dolci</t>
  </si>
  <si>
    <t>K projekt K1000 07:  Zbrinjavanje otpada</t>
  </si>
  <si>
    <t>Nabava sportske opreme</t>
  </si>
  <si>
    <t>K.projekt K1000 06: Ulaganja u nogometna igrališta</t>
  </si>
  <si>
    <t>Otkup zemljišta za poduzetničku zonu Dolci</t>
  </si>
  <si>
    <t>Projekcija 2022.</t>
  </si>
  <si>
    <t>Gradnja zaobilaznice Stari Grad</t>
  </si>
  <si>
    <t>Pokrivenost prostora
planskim dokumentima, zaštita integralnih i kulturnih vrijednosti prostora</t>
  </si>
  <si>
    <t>Gradnja groblja</t>
  </si>
  <si>
    <t>Izgradnja javnih površina</t>
  </si>
  <si>
    <t>Nabavka knjiga i opreme</t>
  </si>
  <si>
    <t>Sanacija crkvice sv Jerolima</t>
  </si>
  <si>
    <t>K.projekt K1000 07: Nabava opreme za potrebe kulture i turizma</t>
  </si>
  <si>
    <t>K.projekt K1000 09: Sanacija crkvice sv. Jerolima</t>
  </si>
  <si>
    <t>K.projekt K1000 10: Sanacija Mauzoleja don Šime Ljubić</t>
  </si>
  <si>
    <t>K1000 10</t>
  </si>
  <si>
    <t>Sanacija Mauzoleja don Šime Ljubić</t>
  </si>
  <si>
    <t>Rekonstrukcija i sanacija</t>
  </si>
  <si>
    <t>Povećanje posjeta kulturno-povijesnoj baštini</t>
  </si>
  <si>
    <t>K1000 11</t>
  </si>
  <si>
    <t>Plan 2021.</t>
  </si>
  <si>
    <t>Projekcija 2023.</t>
  </si>
  <si>
    <t>K.projekt K1000 09: Gradnja oborinske odvodnje</t>
  </si>
  <si>
    <t>Gradnja oborinske odvodnje</t>
  </si>
  <si>
    <t>Zbrinjavanje oborinskih voda</t>
  </si>
  <si>
    <t>Građevinski radovi</t>
  </si>
  <si>
    <t>Manja plavljenja, smanjenje zagađenosti</t>
  </si>
  <si>
    <t>Umjetnička djela</t>
  </si>
  <si>
    <t>K.projekt K1000 11: Uređenje Tvrdalja</t>
  </si>
  <si>
    <t>Uredska oprema i namještaj</t>
  </si>
  <si>
    <t>Unapređenje usluga</t>
  </si>
  <si>
    <t>K projekt K1000 15: Gradnja šumskih i poljskih puteva i tematskih staza</t>
  </si>
  <si>
    <t>Gradnja šumskih i poljskih puteva i tematskih staza</t>
  </si>
  <si>
    <t>K1000 12</t>
  </si>
  <si>
    <t>K1000 15</t>
  </si>
  <si>
    <t>K projekt K1000 02 : Nabava nefinancijske imovine</t>
  </si>
  <si>
    <t>T projekt T1000 03 : Projekt unapređenje usluge</t>
  </si>
  <si>
    <t>T1000 03</t>
  </si>
  <si>
    <t>K.projekt  K1000 02: Kupnja knjižne građe i opreme</t>
  </si>
  <si>
    <t>A1000 01</t>
  </si>
  <si>
    <t>K.projekt K1000 03: Gradnja nerazvrstanih cesta</t>
  </si>
  <si>
    <t>K.projekt K1000 04: Gradnja zaobilaznice oko Grada</t>
  </si>
  <si>
    <t>Izgradnja Groblja Stari Grad</t>
  </si>
  <si>
    <t xml:space="preserve">Projektna dokum. te gradnja </t>
  </si>
  <si>
    <t>Sanacija Ribnjaka</t>
  </si>
  <si>
    <t>K. Projekt K1000 12: Rekonstrukcija Muzeja Staroga Grada</t>
  </si>
  <si>
    <t>Rekonstrukcija Muzeja Staroga Grada</t>
  </si>
  <si>
    <t>K. Projekt K1000 13: Gradnja kazališne dvorane</t>
  </si>
  <si>
    <t>K1000 13</t>
  </si>
  <si>
    <t>Gradnja Kazališne dvorane</t>
  </si>
  <si>
    <t>Izgradnja javne rasvjete Stari Grad, Vrbanj, Dol, Rudina i Selca</t>
  </si>
  <si>
    <t>Povećanje turističkog sadržaja, očuvanje kulturno-povijesnih objekata</t>
  </si>
  <si>
    <t>Obnova Muzeja</t>
  </si>
  <si>
    <t>Obnova Kazališta</t>
  </si>
  <si>
    <t>Povećanje posjećenosti i aktivnosti mladih</t>
  </si>
  <si>
    <t>Otkup zemljišta i gradnja novih
javnih površina</t>
  </si>
  <si>
    <t>I. Izmjene i dopune Plana razvojnih programa 2021.-2023.</t>
  </si>
  <si>
    <t>K1000 08</t>
  </si>
  <si>
    <t>K.projekt K1000 08: Wi-fi for EU</t>
  </si>
  <si>
    <t>Ostala komunikacijska oprema: bežični Internet</t>
  </si>
  <si>
    <t>Internetska pokrivenost prostora</t>
  </si>
  <si>
    <t>Izrada natječajne dokumentacije</t>
  </si>
  <si>
    <t>Besplatan Internet</t>
  </si>
  <si>
    <t xml:space="preserve">Izgradnja javne površine i obalnog pojasa </t>
  </si>
  <si>
    <t>Revitalizacija povijesne jezgre</t>
  </si>
  <si>
    <t>Povećanje turističkog sadržaja</t>
  </si>
  <si>
    <t>Program 31002:  Arheološka istraživanja</t>
  </si>
  <si>
    <t>K.projekt K1000 02:Nabava dugotrajne imovine</t>
  </si>
  <si>
    <t>K.projekt  K1000 05: Nabava  dugotrajne imovine-oprema</t>
  </si>
  <si>
    <t>K.projekt K1000 03: Izgradnja Groblja Stari Grad</t>
  </si>
  <si>
    <t>K projekt K1000 04: Nabavka opreme za poslovanje</t>
  </si>
  <si>
    <t xml:space="preserve"> K projekt K1000 01: Dodatna ulaganja na javnim (poslovnim objektima)</t>
  </si>
  <si>
    <t>Ljepša vizura Grada, otvaranje kulturnih i poslovnih sadržaja</t>
  </si>
  <si>
    <t>Dodatna ulaganja u objekte, opremanje objekata</t>
  </si>
  <si>
    <t>Dodatna ulaganja na građevinskim objektima, nabava opreme</t>
  </si>
  <si>
    <t>Gradnja nerazvrstanih cesta Stari Grad, Vrbanj, Dol, Rudina i Selca</t>
  </si>
  <si>
    <t>Izrada urbanističkih planova uređenja</t>
  </si>
  <si>
    <t>K projekt K1000 05: Gradnja Trga Stjepana Radića</t>
  </si>
  <si>
    <t>Natpisi ulica i kućni brojevi</t>
  </si>
  <si>
    <t xml:space="preserve">K projekt K1000 09: Izgradnja obale - izgr. javne površine i uređ. obalnog pojasa </t>
  </si>
  <si>
    <t xml:space="preserve">Uređenje obalnog pojasa </t>
  </si>
  <si>
    <t>Uređen okoliš javnih kupališta</t>
  </si>
  <si>
    <t>Program 11001: Izvršna uprava i zakonodavna tijela</t>
  </si>
  <si>
    <t>Program 11004: Održavanje i ulaganje u građevinske objekte</t>
  </si>
  <si>
    <t>Program 11005: Poticaj razvoju poduzetništva</t>
  </si>
  <si>
    <t>Program 11006: Izgradnja i održavanje cesta i puteva</t>
  </si>
  <si>
    <t>Program 11007: Zaštita okoliša i zbrinjavanje otpada</t>
  </si>
  <si>
    <t xml:space="preserve">Program 11008: Prostorno uređenje i  unapređenje stanovanja </t>
  </si>
  <si>
    <t>Program 11009: Izgradnja i održavanje javnih površina</t>
  </si>
  <si>
    <t>Program 11010: Izgradnja i održavanje javne rasvjete</t>
  </si>
  <si>
    <t>Program 11012: Programska djelatnost u sportu</t>
  </si>
  <si>
    <t>Program 11013: Promicanje kulture</t>
  </si>
  <si>
    <t>Program 41001:  Bibliotekarska djelatnost</t>
  </si>
  <si>
    <t>Program 51001:  JU Agencija polje</t>
  </si>
  <si>
    <t>K projekt K1000 16: Nabava opreme na šumskim i poljskim putevima i tematskim stazama</t>
  </si>
  <si>
    <t>K1000 16</t>
  </si>
  <si>
    <t>Uređenje</t>
  </si>
  <si>
    <t xml:space="preserve">Uređenost okoliša </t>
  </si>
  <si>
    <t>Uređenje okoliša, povećanje sadržaja</t>
  </si>
  <si>
    <t xml:space="preserve">U Starome Gradu, 4. studenog 2021. godine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</si>
</sst>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A]dddd\,\ d\.\ mmmm\ yyyy\."/>
    <numFmt numFmtId="177" formatCode="#,##0.00\ &quot;KM&quot;"/>
    <numFmt numFmtId="178" formatCode="[$-41A]d\.\ mmmm\ yyyy\."/>
    <numFmt numFmtId="179" formatCode="#,##0.00\ &quot;kn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6" fillId="35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0" fillId="36" borderId="0" xfId="0" applyNumberFormat="1" applyFill="1" applyBorder="1" applyAlignment="1">
      <alignment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8" fillId="35" borderId="10" xfId="0" applyNumberFormat="1" applyFont="1" applyFill="1" applyBorder="1" applyAlignment="1">
      <alignment horizontal="left" wrapText="1"/>
    </xf>
    <xf numFmtId="3" fontId="8" fillId="35" borderId="14" xfId="0" applyNumberFormat="1" applyFont="1" applyFill="1" applyBorder="1" applyAlignment="1">
      <alignment horizontal="left" vertical="top" wrapText="1"/>
    </xf>
    <xf numFmtId="3" fontId="8" fillId="35" borderId="15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left" wrapText="1"/>
    </xf>
    <xf numFmtId="3" fontId="8" fillId="35" borderId="15" xfId="0" applyNumberFormat="1" applyFont="1" applyFill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left" wrapText="1"/>
    </xf>
    <xf numFmtId="3" fontId="7" fillId="34" borderId="14" xfId="0" applyNumberFormat="1" applyFont="1" applyFill="1" applyBorder="1" applyAlignment="1">
      <alignment horizontal="left" wrapText="1"/>
    </xf>
    <xf numFmtId="3" fontId="7" fillId="34" borderId="15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left"/>
    </xf>
    <xf numFmtId="3" fontId="7" fillId="34" borderId="15" xfId="0" applyNumberFormat="1" applyFont="1" applyFill="1" applyBorder="1" applyAlignment="1">
      <alignment horizontal="left"/>
    </xf>
    <xf numFmtId="3" fontId="8" fillId="35" borderId="14" xfId="0" applyNumberFormat="1" applyFont="1" applyFill="1" applyBorder="1" applyAlignment="1">
      <alignment vertical="top" wrapText="1"/>
    </xf>
    <xf numFmtId="3" fontId="8" fillId="35" borderId="15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75" zoomScalePageLayoutView="0" workbookViewId="0" topLeftCell="A74">
      <selection activeCell="B90" sqref="B90"/>
    </sheetView>
  </sheetViews>
  <sheetFormatPr defaultColWidth="9.140625" defaultRowHeight="12.75"/>
  <cols>
    <col min="1" max="1" width="9.7109375" style="8" customWidth="1"/>
    <col min="2" max="2" width="26.421875" style="8" customWidth="1"/>
    <col min="3" max="3" width="12.57421875" style="8" customWidth="1"/>
    <col min="4" max="4" width="13.57421875" style="8" customWidth="1"/>
    <col min="5" max="5" width="12.140625" style="8" customWidth="1"/>
    <col min="6" max="6" width="20.28125" style="8" customWidth="1"/>
    <col min="7" max="7" width="21.00390625" style="8" customWidth="1"/>
    <col min="8" max="8" width="29.140625" style="8" customWidth="1"/>
    <col min="9" max="13" width="9.28125" style="8" bestFit="1" customWidth="1"/>
    <col min="14" max="16384" width="9.140625" style="8" customWidth="1"/>
  </cols>
  <sheetData>
    <row r="1" spans="1:8" ht="18.75" customHeight="1">
      <c r="A1" s="20" t="s">
        <v>65</v>
      </c>
      <c r="B1" s="20"/>
      <c r="C1" s="20"/>
      <c r="D1" s="20"/>
      <c r="E1" s="20"/>
      <c r="F1" s="20"/>
      <c r="H1" s="24" t="s">
        <v>66</v>
      </c>
    </row>
    <row r="2" spans="1:8" ht="15" customHeight="1">
      <c r="A2" s="20" t="s">
        <v>67</v>
      </c>
      <c r="B2" s="20"/>
      <c r="C2" s="20"/>
      <c r="D2" s="20"/>
      <c r="E2" s="20"/>
      <c r="F2" s="20"/>
      <c r="H2" s="24" t="s">
        <v>68</v>
      </c>
    </row>
    <row r="3" spans="1:8" ht="15.75" customHeight="1">
      <c r="A3" s="21" t="s">
        <v>69</v>
      </c>
      <c r="B3" s="21"/>
      <c r="C3" s="21"/>
      <c r="D3" s="21"/>
      <c r="E3" s="21"/>
      <c r="F3" s="21"/>
      <c r="H3" s="24" t="s">
        <v>70</v>
      </c>
    </row>
    <row r="4" spans="1:8" ht="15.75" customHeight="1">
      <c r="A4" s="29" t="s">
        <v>136</v>
      </c>
      <c r="B4" s="29"/>
      <c r="C4" s="29"/>
      <c r="D4" s="29"/>
      <c r="E4" s="29"/>
      <c r="F4" s="29"/>
      <c r="G4" s="29"/>
      <c r="H4" s="29"/>
    </row>
    <row r="5" spans="1:8" ht="20.25" customHeight="1">
      <c r="A5" s="26" t="s">
        <v>63</v>
      </c>
      <c r="B5" s="26"/>
      <c r="C5" s="26"/>
      <c r="D5" s="26"/>
      <c r="E5" s="26"/>
      <c r="F5" s="26"/>
      <c r="G5" s="26"/>
      <c r="H5" s="26"/>
    </row>
    <row r="6" spans="1:13" s="10" customFormat="1" ht="28.5" customHeight="1">
      <c r="A6" s="33" t="s">
        <v>23</v>
      </c>
      <c r="B6" s="33"/>
      <c r="C6" s="27" t="s">
        <v>100</v>
      </c>
      <c r="D6" s="27" t="s">
        <v>85</v>
      </c>
      <c r="E6" s="27" t="s">
        <v>101</v>
      </c>
      <c r="F6" s="34" t="s">
        <v>1</v>
      </c>
      <c r="G6" s="34" t="s">
        <v>2</v>
      </c>
      <c r="H6" s="27" t="s">
        <v>64</v>
      </c>
      <c r="I6" s="1"/>
      <c r="J6" s="1"/>
      <c r="K6" s="1"/>
      <c r="L6" s="1"/>
      <c r="M6" s="1"/>
    </row>
    <row r="7" spans="1:13" ht="16.5" customHeight="1">
      <c r="A7" s="33"/>
      <c r="B7" s="33"/>
      <c r="C7" s="28"/>
      <c r="D7" s="28"/>
      <c r="E7" s="28"/>
      <c r="F7" s="34"/>
      <c r="G7" s="34"/>
      <c r="H7" s="28"/>
      <c r="I7" s="1"/>
      <c r="J7" s="1"/>
      <c r="K7" s="1"/>
      <c r="L7" s="1"/>
      <c r="M7" s="1"/>
    </row>
    <row r="8" spans="1:13" ht="29.25" customHeight="1">
      <c r="A8" s="38" t="s">
        <v>162</v>
      </c>
      <c r="B8" s="39"/>
      <c r="C8" s="3">
        <f>C10</f>
        <v>107000</v>
      </c>
      <c r="D8" s="3">
        <f>D10</f>
        <v>100000</v>
      </c>
      <c r="E8" s="3">
        <f>E10</f>
        <v>100000</v>
      </c>
      <c r="F8" s="11"/>
      <c r="G8" s="11"/>
      <c r="H8" s="11"/>
      <c r="I8" s="10"/>
      <c r="J8" s="10"/>
      <c r="K8" s="10"/>
      <c r="L8" s="10"/>
      <c r="M8" s="10"/>
    </row>
    <row r="9" spans="1:13" ht="32.25" customHeight="1">
      <c r="A9" s="30" t="s">
        <v>150</v>
      </c>
      <c r="B9" s="30"/>
      <c r="C9" s="5"/>
      <c r="D9" s="5"/>
      <c r="E9" s="5"/>
      <c r="F9" s="5"/>
      <c r="G9" s="5"/>
      <c r="H9" s="5"/>
      <c r="I9" s="10"/>
      <c r="J9" s="10"/>
      <c r="K9" s="10"/>
      <c r="L9" s="10"/>
      <c r="M9" s="10"/>
    </row>
    <row r="10" spans="1:13" ht="41.25" customHeight="1">
      <c r="A10" s="9" t="s">
        <v>3</v>
      </c>
      <c r="B10" s="15" t="s">
        <v>71</v>
      </c>
      <c r="C10" s="4">
        <v>107000</v>
      </c>
      <c r="D10" s="4">
        <v>100000</v>
      </c>
      <c r="E10" s="4">
        <v>100000</v>
      </c>
      <c r="F10" s="6" t="s">
        <v>59</v>
      </c>
      <c r="G10" s="6" t="s">
        <v>60</v>
      </c>
      <c r="H10" s="6" t="s">
        <v>32</v>
      </c>
      <c r="I10" s="10"/>
      <c r="J10" s="10"/>
      <c r="K10" s="10"/>
      <c r="L10" s="10"/>
      <c r="M10" s="10"/>
    </row>
    <row r="11" spans="1:13" ht="30" customHeight="1">
      <c r="A11" s="37" t="s">
        <v>163</v>
      </c>
      <c r="B11" s="37"/>
      <c r="C11" s="3">
        <f>C13</f>
        <v>6001000</v>
      </c>
      <c r="D11" s="3">
        <f>D13</f>
        <v>6000000</v>
      </c>
      <c r="E11" s="3">
        <f>E13</f>
        <v>6000000</v>
      </c>
      <c r="F11" s="13"/>
      <c r="G11" s="13"/>
      <c r="H11" s="13"/>
      <c r="I11" s="10"/>
      <c r="J11" s="10"/>
      <c r="K11" s="10"/>
      <c r="L11" s="10"/>
      <c r="M11" s="10"/>
    </row>
    <row r="12" spans="1:13" ht="48" customHeight="1">
      <c r="A12" s="30" t="s">
        <v>151</v>
      </c>
      <c r="B12" s="30"/>
      <c r="C12" s="5"/>
      <c r="D12" s="5"/>
      <c r="E12" s="5"/>
      <c r="F12" s="14"/>
      <c r="G12" s="14"/>
      <c r="H12" s="14"/>
      <c r="I12" s="10"/>
      <c r="J12" s="10"/>
      <c r="K12" s="10"/>
      <c r="L12" s="10"/>
      <c r="M12" s="10"/>
    </row>
    <row r="13" spans="1:13" ht="58.5" customHeight="1">
      <c r="A13" s="9" t="s">
        <v>4</v>
      </c>
      <c r="B13" s="15" t="s">
        <v>154</v>
      </c>
      <c r="C13" s="4">
        <v>6001000</v>
      </c>
      <c r="D13" s="4">
        <v>6000000</v>
      </c>
      <c r="E13" s="4">
        <v>6000000</v>
      </c>
      <c r="F13" s="6" t="s">
        <v>152</v>
      </c>
      <c r="G13" s="6" t="s">
        <v>153</v>
      </c>
      <c r="H13" s="6" t="s">
        <v>17</v>
      </c>
      <c r="I13" s="10"/>
      <c r="J13" s="10"/>
      <c r="K13" s="10"/>
      <c r="L13" s="10"/>
      <c r="M13" s="10"/>
    </row>
    <row r="14" spans="1:13" ht="30.75" customHeight="1">
      <c r="A14" s="37" t="s">
        <v>164</v>
      </c>
      <c r="B14" s="37"/>
      <c r="C14" s="3">
        <f>C16</f>
        <v>738000</v>
      </c>
      <c r="D14" s="3">
        <v>0</v>
      </c>
      <c r="E14" s="3">
        <v>0</v>
      </c>
      <c r="F14" s="13"/>
      <c r="G14" s="13"/>
      <c r="H14" s="13"/>
      <c r="I14" s="10"/>
      <c r="J14" s="10"/>
      <c r="K14" s="10"/>
      <c r="L14" s="10"/>
      <c r="M14" s="10"/>
    </row>
    <row r="15" spans="1:13" ht="32.25" customHeight="1">
      <c r="A15" s="30" t="s">
        <v>80</v>
      </c>
      <c r="B15" s="30"/>
      <c r="C15" s="5"/>
      <c r="D15" s="5"/>
      <c r="E15" s="5"/>
      <c r="F15" s="14"/>
      <c r="G15" s="14"/>
      <c r="H15" s="14"/>
      <c r="I15" s="10"/>
      <c r="J15" s="10"/>
      <c r="K15" s="10"/>
      <c r="L15" s="10"/>
      <c r="M15" s="10"/>
    </row>
    <row r="16" spans="1:13" ht="47.25" customHeight="1">
      <c r="A16" s="9" t="s">
        <v>10</v>
      </c>
      <c r="B16" s="15" t="s">
        <v>84</v>
      </c>
      <c r="C16" s="4">
        <v>738000</v>
      </c>
      <c r="D16" s="4">
        <v>0</v>
      </c>
      <c r="E16" s="4">
        <v>0</v>
      </c>
      <c r="F16" s="6" t="s">
        <v>73</v>
      </c>
      <c r="G16" s="6" t="s">
        <v>38</v>
      </c>
      <c r="H16" s="6" t="s">
        <v>72</v>
      </c>
      <c r="I16" s="10"/>
      <c r="J16" s="10"/>
      <c r="K16" s="10"/>
      <c r="L16" s="10"/>
      <c r="M16" s="10"/>
    </row>
    <row r="17" spans="1:13" ht="31.5" customHeight="1">
      <c r="A17" s="38" t="s">
        <v>165</v>
      </c>
      <c r="B17" s="39"/>
      <c r="C17" s="3">
        <f>C19+C21</f>
        <v>200000</v>
      </c>
      <c r="D17" s="3">
        <f>D19+D21</f>
        <v>4450000</v>
      </c>
      <c r="E17" s="3">
        <f>E19+E21</f>
        <v>4450000</v>
      </c>
      <c r="F17" s="13"/>
      <c r="G17" s="13"/>
      <c r="H17" s="13"/>
      <c r="I17" s="10"/>
      <c r="J17" s="10"/>
      <c r="K17" s="10"/>
      <c r="L17" s="10"/>
      <c r="M17" s="10"/>
    </row>
    <row r="18" spans="1:13" ht="39.75" customHeight="1">
      <c r="A18" s="35" t="s">
        <v>120</v>
      </c>
      <c r="B18" s="36"/>
      <c r="C18" s="5"/>
      <c r="D18" s="5"/>
      <c r="E18" s="5"/>
      <c r="F18" s="14"/>
      <c r="G18" s="14"/>
      <c r="H18" s="14"/>
      <c r="I18" s="10"/>
      <c r="J18" s="10"/>
      <c r="K18" s="10"/>
      <c r="L18" s="10"/>
      <c r="M18" s="10"/>
    </row>
    <row r="19" spans="1:13" ht="69" customHeight="1">
      <c r="A19" s="9" t="s">
        <v>5</v>
      </c>
      <c r="B19" s="15" t="s">
        <v>155</v>
      </c>
      <c r="C19" s="4">
        <v>200000</v>
      </c>
      <c r="D19" s="4">
        <v>450000</v>
      </c>
      <c r="E19" s="4">
        <v>450000</v>
      </c>
      <c r="F19" s="25" t="s">
        <v>34</v>
      </c>
      <c r="G19" s="6" t="s">
        <v>33</v>
      </c>
      <c r="H19" s="6" t="s">
        <v>35</v>
      </c>
      <c r="I19" s="10"/>
      <c r="J19" s="10"/>
      <c r="K19" s="10"/>
      <c r="L19" s="10"/>
      <c r="M19" s="10"/>
    </row>
    <row r="20" spans="1:13" ht="33" customHeight="1">
      <c r="A20" s="35" t="s">
        <v>121</v>
      </c>
      <c r="B20" s="36"/>
      <c r="C20" s="5"/>
      <c r="D20" s="5"/>
      <c r="E20" s="5"/>
      <c r="F20" s="14"/>
      <c r="G20" s="14"/>
      <c r="H20" s="14"/>
      <c r="I20" s="10"/>
      <c r="J20" s="10"/>
      <c r="K20" s="10"/>
      <c r="L20" s="10"/>
      <c r="M20" s="10"/>
    </row>
    <row r="21" spans="1:13" ht="72.75" customHeight="1">
      <c r="A21" s="9" t="s">
        <v>3</v>
      </c>
      <c r="B21" s="15" t="s">
        <v>86</v>
      </c>
      <c r="C21" s="4">
        <v>0</v>
      </c>
      <c r="D21" s="4">
        <v>4000000</v>
      </c>
      <c r="E21" s="4">
        <v>4000000</v>
      </c>
      <c r="F21" s="6" t="s">
        <v>34</v>
      </c>
      <c r="G21" s="25" t="s">
        <v>33</v>
      </c>
      <c r="H21" s="6" t="s">
        <v>35</v>
      </c>
      <c r="I21" s="10"/>
      <c r="J21" s="10"/>
      <c r="K21" s="10"/>
      <c r="L21" s="10"/>
      <c r="M21" s="10"/>
    </row>
    <row r="22" spans="1:13" ht="32.25" customHeight="1">
      <c r="A22" s="38" t="s">
        <v>166</v>
      </c>
      <c r="B22" s="39"/>
      <c r="C22" s="3">
        <f>C24</f>
        <v>250000</v>
      </c>
      <c r="D22" s="3">
        <f>D24</f>
        <v>449000</v>
      </c>
      <c r="E22" s="3">
        <f>E24</f>
        <v>449000</v>
      </c>
      <c r="F22" s="13"/>
      <c r="G22" s="13"/>
      <c r="H22" s="13"/>
      <c r="I22" s="10"/>
      <c r="J22" s="10"/>
      <c r="K22" s="10"/>
      <c r="L22" s="10"/>
      <c r="M22" s="10"/>
    </row>
    <row r="23" spans="1:13" ht="33" customHeight="1">
      <c r="A23" s="35" t="s">
        <v>81</v>
      </c>
      <c r="B23" s="36"/>
      <c r="C23" s="5"/>
      <c r="D23" s="5"/>
      <c r="E23" s="5"/>
      <c r="F23" s="14"/>
      <c r="G23" s="14"/>
      <c r="H23" s="14"/>
      <c r="I23" s="10"/>
      <c r="J23" s="10"/>
      <c r="K23" s="10"/>
      <c r="L23" s="10"/>
      <c r="M23" s="10"/>
    </row>
    <row r="24" spans="1:13" ht="55.5" customHeight="1">
      <c r="A24" s="9" t="s">
        <v>10</v>
      </c>
      <c r="B24" s="15" t="s">
        <v>44</v>
      </c>
      <c r="C24" s="4">
        <v>250000</v>
      </c>
      <c r="D24" s="4">
        <v>449000</v>
      </c>
      <c r="E24" s="4">
        <v>449000</v>
      </c>
      <c r="F24" s="6" t="s">
        <v>45</v>
      </c>
      <c r="G24" s="6" t="s">
        <v>25</v>
      </c>
      <c r="H24" s="6" t="s">
        <v>46</v>
      </c>
      <c r="I24" s="10"/>
      <c r="J24" s="10"/>
      <c r="K24" s="10"/>
      <c r="L24" s="10"/>
      <c r="M24" s="10"/>
    </row>
    <row r="25" spans="1:13" ht="32.25" customHeight="1">
      <c r="A25" s="38" t="s">
        <v>167</v>
      </c>
      <c r="B25" s="39"/>
      <c r="C25" s="3">
        <f>C27+C29+C31+C33</f>
        <v>1320000</v>
      </c>
      <c r="D25" s="3">
        <f>D27+D29+D33</f>
        <v>150000</v>
      </c>
      <c r="E25" s="3">
        <f>E27</f>
        <v>150000</v>
      </c>
      <c r="F25" s="13"/>
      <c r="G25" s="13"/>
      <c r="H25" s="13"/>
      <c r="I25" s="10"/>
      <c r="J25" s="10"/>
      <c r="K25" s="10"/>
      <c r="L25" s="10"/>
      <c r="M25" s="10"/>
    </row>
    <row r="26" spans="1:13" ht="31.5" customHeight="1">
      <c r="A26" s="30" t="s">
        <v>7</v>
      </c>
      <c r="B26" s="30"/>
      <c r="C26" s="5"/>
      <c r="D26" s="5"/>
      <c r="E26" s="5"/>
      <c r="F26" s="14"/>
      <c r="G26" s="14"/>
      <c r="H26" s="14"/>
      <c r="I26" s="10"/>
      <c r="J26" s="10"/>
      <c r="K26" s="10"/>
      <c r="L26" s="10"/>
      <c r="M26" s="10"/>
    </row>
    <row r="27" spans="1:13" ht="111" customHeight="1">
      <c r="A27" s="9" t="s">
        <v>4</v>
      </c>
      <c r="B27" s="15" t="s">
        <v>156</v>
      </c>
      <c r="C27" s="4">
        <v>109000</v>
      </c>
      <c r="D27" s="4">
        <v>150000</v>
      </c>
      <c r="E27" s="4">
        <v>150000</v>
      </c>
      <c r="F27" s="6" t="s">
        <v>36</v>
      </c>
      <c r="G27" s="6" t="s">
        <v>37</v>
      </c>
      <c r="H27" s="6" t="s">
        <v>87</v>
      </c>
      <c r="I27" s="10"/>
      <c r="J27" s="10"/>
      <c r="K27" s="10"/>
      <c r="L27" s="10"/>
      <c r="M27" s="10"/>
    </row>
    <row r="28" spans="1:13" ht="31.5" customHeight="1">
      <c r="A28" s="30" t="s">
        <v>149</v>
      </c>
      <c r="B28" s="30"/>
      <c r="C28" s="5"/>
      <c r="D28" s="5"/>
      <c r="E28" s="5"/>
      <c r="F28" s="14"/>
      <c r="G28" s="14"/>
      <c r="H28" s="14"/>
      <c r="I28" s="10"/>
      <c r="J28" s="10"/>
      <c r="K28" s="10"/>
      <c r="L28" s="10"/>
      <c r="M28" s="10"/>
    </row>
    <row r="29" spans="1:13" ht="37.5" customHeight="1">
      <c r="A29" s="9" t="s">
        <v>5</v>
      </c>
      <c r="B29" s="15" t="s">
        <v>122</v>
      </c>
      <c r="C29" s="4">
        <v>900000</v>
      </c>
      <c r="D29" s="4">
        <v>0</v>
      </c>
      <c r="E29" s="4">
        <v>0</v>
      </c>
      <c r="F29" s="6" t="s">
        <v>88</v>
      </c>
      <c r="G29" s="6" t="s">
        <v>38</v>
      </c>
      <c r="H29" s="6" t="s">
        <v>29</v>
      </c>
      <c r="I29" s="10"/>
      <c r="J29" s="10"/>
      <c r="K29" s="10"/>
      <c r="L29" s="10"/>
      <c r="M29" s="10"/>
    </row>
    <row r="30" spans="1:13" ht="37.5" customHeight="1">
      <c r="A30" s="31" t="s">
        <v>138</v>
      </c>
      <c r="B30" s="32"/>
      <c r="C30" s="5"/>
      <c r="D30" s="5"/>
      <c r="E30" s="5"/>
      <c r="F30" s="14"/>
      <c r="G30" s="14"/>
      <c r="H30" s="14"/>
      <c r="I30" s="10"/>
      <c r="J30" s="10"/>
      <c r="K30" s="10"/>
      <c r="L30" s="10"/>
      <c r="M30" s="10"/>
    </row>
    <row r="31" spans="1:13" ht="37.5" customHeight="1">
      <c r="A31" s="9" t="s">
        <v>137</v>
      </c>
      <c r="B31" s="15" t="s">
        <v>139</v>
      </c>
      <c r="C31" s="4">
        <v>111000</v>
      </c>
      <c r="D31" s="4">
        <v>0</v>
      </c>
      <c r="E31" s="4">
        <v>0</v>
      </c>
      <c r="F31" s="6" t="s">
        <v>142</v>
      </c>
      <c r="G31" s="6" t="s">
        <v>141</v>
      </c>
      <c r="H31" s="6" t="s">
        <v>140</v>
      </c>
      <c r="I31" s="10"/>
      <c r="J31" s="10"/>
      <c r="K31" s="10"/>
      <c r="L31" s="10"/>
      <c r="M31" s="10"/>
    </row>
    <row r="32" spans="1:13" ht="37.5" customHeight="1">
      <c r="A32" s="30" t="s">
        <v>102</v>
      </c>
      <c r="B32" s="30"/>
      <c r="C32" s="5"/>
      <c r="D32" s="5"/>
      <c r="E32" s="5"/>
      <c r="F32" s="14"/>
      <c r="G32" s="14"/>
      <c r="H32" s="14"/>
      <c r="I32" s="10"/>
      <c r="J32" s="10"/>
      <c r="K32" s="10"/>
      <c r="L32" s="10"/>
      <c r="M32" s="10"/>
    </row>
    <row r="33" spans="1:13" ht="37.5" customHeight="1">
      <c r="A33" s="9" t="s">
        <v>12</v>
      </c>
      <c r="B33" s="15" t="s">
        <v>103</v>
      </c>
      <c r="C33" s="4">
        <v>200000</v>
      </c>
      <c r="D33" s="4">
        <v>0</v>
      </c>
      <c r="E33" s="4">
        <v>0</v>
      </c>
      <c r="F33" s="6" t="s">
        <v>104</v>
      </c>
      <c r="G33" s="6" t="s">
        <v>105</v>
      </c>
      <c r="H33" s="6" t="s">
        <v>106</v>
      </c>
      <c r="I33" s="10"/>
      <c r="J33" s="10"/>
      <c r="K33" s="10"/>
      <c r="L33" s="10"/>
      <c r="M33" s="10"/>
    </row>
    <row r="34" spans="1:13" ht="32.25" customHeight="1">
      <c r="A34" s="37" t="s">
        <v>168</v>
      </c>
      <c r="B34" s="37"/>
      <c r="C34" s="3">
        <f>C36+C38+C40+C42+C44+C46+C48</f>
        <v>5498000</v>
      </c>
      <c r="D34" s="3">
        <f>D36+D38+D40+D42+D44+D46</f>
        <v>2715000</v>
      </c>
      <c r="E34" s="3">
        <f>E36+E38+E40+E42+E44+E46</f>
        <v>2715000</v>
      </c>
      <c r="F34" s="13"/>
      <c r="G34" s="13"/>
      <c r="H34" s="13"/>
      <c r="I34" s="10"/>
      <c r="J34" s="10"/>
      <c r="K34" s="10"/>
      <c r="L34" s="10"/>
      <c r="M34" s="10"/>
    </row>
    <row r="35" spans="1:13" ht="34.5" customHeight="1">
      <c r="A35" s="30" t="s">
        <v>157</v>
      </c>
      <c r="B35" s="30"/>
      <c r="C35" s="5"/>
      <c r="D35" s="5"/>
      <c r="E35" s="5"/>
      <c r="F35" s="14"/>
      <c r="G35" s="14"/>
      <c r="H35" s="14"/>
      <c r="I35" s="10"/>
      <c r="J35" s="10"/>
      <c r="K35" s="10"/>
      <c r="L35" s="10"/>
      <c r="M35" s="10"/>
    </row>
    <row r="36" spans="1:13" ht="51.75" customHeight="1">
      <c r="A36" s="9" t="s">
        <v>6</v>
      </c>
      <c r="B36" s="15" t="s">
        <v>76</v>
      </c>
      <c r="C36" s="4">
        <v>3000000</v>
      </c>
      <c r="D36" s="4">
        <v>0</v>
      </c>
      <c r="E36" s="4">
        <v>0</v>
      </c>
      <c r="F36" s="6" t="s">
        <v>40</v>
      </c>
      <c r="G36" s="6" t="s">
        <v>28</v>
      </c>
      <c r="H36" s="6" t="s">
        <v>41</v>
      </c>
      <c r="I36" s="16"/>
      <c r="J36" s="10"/>
      <c r="K36" s="10"/>
      <c r="L36" s="10"/>
      <c r="M36" s="10"/>
    </row>
    <row r="37" spans="1:13" ht="32.25" customHeight="1">
      <c r="A37" s="30" t="s">
        <v>8</v>
      </c>
      <c r="B37" s="30"/>
      <c r="C37" s="5"/>
      <c r="D37" s="5"/>
      <c r="E37" s="5"/>
      <c r="F37" s="14"/>
      <c r="G37" s="14"/>
      <c r="H37" s="14"/>
      <c r="I37" s="10"/>
      <c r="J37" s="10"/>
      <c r="K37" s="10"/>
      <c r="L37" s="10"/>
      <c r="M37" s="10"/>
    </row>
    <row r="38" spans="1:13" ht="39" customHeight="1">
      <c r="A38" s="9" t="s">
        <v>9</v>
      </c>
      <c r="B38" s="15" t="s">
        <v>11</v>
      </c>
      <c r="C38" s="4">
        <v>682000</v>
      </c>
      <c r="D38" s="4">
        <v>80000</v>
      </c>
      <c r="E38" s="4">
        <v>80000</v>
      </c>
      <c r="F38" s="6" t="s">
        <v>15</v>
      </c>
      <c r="G38" s="6" t="s">
        <v>14</v>
      </c>
      <c r="H38" s="6" t="s">
        <v>39</v>
      </c>
      <c r="I38" s="16"/>
      <c r="J38" s="10"/>
      <c r="K38" s="10"/>
      <c r="L38" s="10"/>
      <c r="M38" s="10"/>
    </row>
    <row r="39" spans="1:13" ht="32.25" customHeight="1">
      <c r="A39" s="30" t="s">
        <v>74</v>
      </c>
      <c r="B39" s="30"/>
      <c r="C39" s="5"/>
      <c r="D39" s="5"/>
      <c r="E39" s="5"/>
      <c r="F39" s="14"/>
      <c r="G39" s="14"/>
      <c r="H39" s="14"/>
      <c r="I39" s="10"/>
      <c r="J39" s="10"/>
      <c r="K39" s="10"/>
      <c r="L39" s="10"/>
      <c r="M39" s="10"/>
    </row>
    <row r="40" spans="1:13" ht="48.75" customHeight="1">
      <c r="A40" s="9" t="s">
        <v>10</v>
      </c>
      <c r="B40" s="12" t="s">
        <v>158</v>
      </c>
      <c r="C40" s="4">
        <v>5000</v>
      </c>
      <c r="D40" s="4">
        <v>5000</v>
      </c>
      <c r="E40" s="4">
        <v>5000</v>
      </c>
      <c r="F40" s="6" t="s">
        <v>48</v>
      </c>
      <c r="G40" s="6" t="s">
        <v>58</v>
      </c>
      <c r="H40" s="6" t="s">
        <v>16</v>
      </c>
      <c r="I40" s="10"/>
      <c r="J40" s="10"/>
      <c r="K40" s="10"/>
      <c r="L40" s="10"/>
      <c r="M40" s="10"/>
    </row>
    <row r="41" spans="1:13" ht="48" customHeight="1">
      <c r="A41" s="30" t="s">
        <v>159</v>
      </c>
      <c r="B41" s="30"/>
      <c r="C41" s="5"/>
      <c r="D41" s="5"/>
      <c r="E41" s="5"/>
      <c r="F41" s="14"/>
      <c r="G41" s="14"/>
      <c r="H41" s="14"/>
      <c r="I41" s="10"/>
      <c r="J41" s="10"/>
      <c r="K41" s="10"/>
      <c r="L41" s="10"/>
      <c r="M41" s="10"/>
    </row>
    <row r="42" spans="1:13" ht="66" customHeight="1">
      <c r="A42" s="9" t="s">
        <v>12</v>
      </c>
      <c r="B42" s="15" t="s">
        <v>143</v>
      </c>
      <c r="C42" s="4">
        <v>110000</v>
      </c>
      <c r="D42" s="4">
        <v>0</v>
      </c>
      <c r="E42" s="4">
        <v>0</v>
      </c>
      <c r="F42" s="6" t="s">
        <v>160</v>
      </c>
      <c r="G42" s="6" t="s">
        <v>123</v>
      </c>
      <c r="H42" s="6" t="s">
        <v>161</v>
      </c>
      <c r="I42" s="10"/>
      <c r="J42" s="10"/>
      <c r="K42" s="10"/>
      <c r="L42" s="10"/>
      <c r="M42" s="10"/>
    </row>
    <row r="43" spans="1:13" ht="30.75" customHeight="1">
      <c r="A43" s="30" t="s">
        <v>31</v>
      </c>
      <c r="B43" s="30"/>
      <c r="C43" s="5"/>
      <c r="D43" s="5"/>
      <c r="E43" s="5"/>
      <c r="F43" s="14"/>
      <c r="G43" s="14"/>
      <c r="H43" s="14"/>
      <c r="I43" s="10"/>
      <c r="J43" s="10"/>
      <c r="K43" s="10"/>
      <c r="L43" s="10"/>
      <c r="M43" s="10"/>
    </row>
    <row r="44" spans="1:13" ht="47.25">
      <c r="A44" s="9" t="s">
        <v>113</v>
      </c>
      <c r="B44" s="15" t="s">
        <v>89</v>
      </c>
      <c r="C44" s="4">
        <v>1423000</v>
      </c>
      <c r="D44" s="4">
        <v>630000</v>
      </c>
      <c r="E44" s="4">
        <v>630000</v>
      </c>
      <c r="F44" s="6" t="s">
        <v>49</v>
      </c>
      <c r="G44" s="6" t="s">
        <v>135</v>
      </c>
      <c r="H44" s="6" t="s">
        <v>57</v>
      </c>
      <c r="I44" s="10"/>
      <c r="J44" s="10"/>
      <c r="K44" s="10"/>
      <c r="L44" s="10"/>
      <c r="M44" s="10"/>
    </row>
    <row r="45" spans="1:13" ht="48" customHeight="1">
      <c r="A45" s="30" t="s">
        <v>111</v>
      </c>
      <c r="B45" s="30"/>
      <c r="C45" s="5"/>
      <c r="D45" s="5"/>
      <c r="E45" s="5"/>
      <c r="F45" s="14"/>
      <c r="G45" s="14"/>
      <c r="H45" s="14"/>
      <c r="I45" s="10"/>
      <c r="J45" s="10"/>
      <c r="K45" s="10"/>
      <c r="L45" s="10"/>
      <c r="M45" s="10"/>
    </row>
    <row r="46" spans="1:13" ht="47.25">
      <c r="A46" s="9" t="s">
        <v>114</v>
      </c>
      <c r="B46" s="15" t="s">
        <v>112</v>
      </c>
      <c r="C46" s="4">
        <v>0</v>
      </c>
      <c r="D46" s="4">
        <v>2000000</v>
      </c>
      <c r="E46" s="4">
        <v>2000000</v>
      </c>
      <c r="F46" s="6" t="s">
        <v>49</v>
      </c>
      <c r="G46" s="6" t="s">
        <v>176</v>
      </c>
      <c r="H46" s="6" t="s">
        <v>57</v>
      </c>
      <c r="I46" s="10"/>
      <c r="J46" s="10"/>
      <c r="K46" s="10"/>
      <c r="L46" s="10"/>
      <c r="M46" s="10"/>
    </row>
    <row r="47" spans="1:13" ht="48.75" customHeight="1">
      <c r="A47" s="30" t="s">
        <v>174</v>
      </c>
      <c r="B47" s="30"/>
      <c r="C47" s="5"/>
      <c r="D47" s="5"/>
      <c r="E47" s="5"/>
      <c r="F47" s="14"/>
      <c r="G47" s="14"/>
      <c r="H47" s="14"/>
      <c r="I47" s="10"/>
      <c r="J47" s="10"/>
      <c r="K47" s="10"/>
      <c r="L47" s="10"/>
      <c r="M47" s="10"/>
    </row>
    <row r="48" spans="1:13" ht="37.5" customHeight="1">
      <c r="A48" s="9" t="s">
        <v>175</v>
      </c>
      <c r="B48" s="15" t="s">
        <v>19</v>
      </c>
      <c r="C48" s="4">
        <v>278000</v>
      </c>
      <c r="D48" s="4">
        <v>0</v>
      </c>
      <c r="E48" s="4">
        <v>0</v>
      </c>
      <c r="F48" s="6" t="s">
        <v>178</v>
      </c>
      <c r="G48" s="6" t="s">
        <v>19</v>
      </c>
      <c r="H48" s="6" t="s">
        <v>177</v>
      </c>
      <c r="I48" s="10"/>
      <c r="J48" s="10"/>
      <c r="K48" s="10"/>
      <c r="L48" s="10"/>
      <c r="M48" s="10"/>
    </row>
    <row r="49" spans="1:13" ht="34.5" customHeight="1">
      <c r="A49" s="37" t="s">
        <v>169</v>
      </c>
      <c r="B49" s="37"/>
      <c r="C49" s="3">
        <f>C51</f>
        <v>555000</v>
      </c>
      <c r="D49" s="3">
        <f>D51</f>
        <v>350000</v>
      </c>
      <c r="E49" s="3">
        <f>E51</f>
        <v>350000</v>
      </c>
      <c r="F49" s="13"/>
      <c r="G49" s="13"/>
      <c r="H49" s="13"/>
      <c r="I49" s="10"/>
      <c r="J49" s="10"/>
      <c r="K49" s="10"/>
      <c r="L49" s="10"/>
      <c r="M49" s="10"/>
    </row>
    <row r="50" spans="1:13" ht="33" customHeight="1">
      <c r="A50" s="30" t="s">
        <v>77</v>
      </c>
      <c r="B50" s="30"/>
      <c r="C50" s="5"/>
      <c r="D50" s="5"/>
      <c r="E50" s="5"/>
      <c r="F50" s="14"/>
      <c r="G50" s="14"/>
      <c r="H50" s="14"/>
      <c r="I50" s="10"/>
      <c r="J50" s="10"/>
      <c r="K50" s="10"/>
      <c r="L50" s="10"/>
      <c r="M50" s="10"/>
    </row>
    <row r="51" spans="1:13" ht="47.25" customHeight="1">
      <c r="A51" s="9" t="s">
        <v>13</v>
      </c>
      <c r="B51" s="23" t="s">
        <v>130</v>
      </c>
      <c r="C51" s="4">
        <v>555000</v>
      </c>
      <c r="D51" s="4">
        <v>350000</v>
      </c>
      <c r="E51" s="4">
        <v>350000</v>
      </c>
      <c r="F51" s="6" t="s">
        <v>50</v>
      </c>
      <c r="G51" s="6" t="s">
        <v>61</v>
      </c>
      <c r="H51" s="6" t="s">
        <v>62</v>
      </c>
      <c r="I51" s="10"/>
      <c r="J51" s="10"/>
      <c r="K51" s="10"/>
      <c r="L51" s="10"/>
      <c r="M51" s="10"/>
    </row>
    <row r="52" spans="1:13" ht="35.25" customHeight="1">
      <c r="A52" s="37" t="s">
        <v>170</v>
      </c>
      <c r="B52" s="37"/>
      <c r="C52" s="3">
        <f>C54</f>
        <v>0</v>
      </c>
      <c r="D52" s="3">
        <v>0</v>
      </c>
      <c r="E52" s="3">
        <v>0</v>
      </c>
      <c r="F52" s="13"/>
      <c r="G52" s="13"/>
      <c r="H52" s="13"/>
      <c r="I52" s="10"/>
      <c r="J52" s="10"/>
      <c r="K52" s="10"/>
      <c r="L52" s="10"/>
      <c r="M52" s="10"/>
    </row>
    <row r="53" spans="1:13" ht="33" customHeight="1">
      <c r="A53" s="43" t="s">
        <v>83</v>
      </c>
      <c r="B53" s="44"/>
      <c r="C53" s="5"/>
      <c r="D53" s="5"/>
      <c r="E53" s="5"/>
      <c r="F53" s="14"/>
      <c r="G53" s="14"/>
      <c r="H53" s="14"/>
      <c r="I53" s="10"/>
      <c r="J53" s="10"/>
      <c r="K53" s="10"/>
      <c r="L53" s="10"/>
      <c r="M53" s="22"/>
    </row>
    <row r="54" spans="1:13" ht="31.5">
      <c r="A54" s="9" t="s">
        <v>9</v>
      </c>
      <c r="B54" s="15" t="s">
        <v>82</v>
      </c>
      <c r="C54" s="4">
        <v>0</v>
      </c>
      <c r="D54" s="4">
        <v>0</v>
      </c>
      <c r="E54" s="4">
        <v>0</v>
      </c>
      <c r="F54" s="6" t="s">
        <v>30</v>
      </c>
      <c r="G54" s="6" t="s">
        <v>82</v>
      </c>
      <c r="H54" s="6" t="s">
        <v>18</v>
      </c>
      <c r="I54" s="10"/>
      <c r="J54" s="10"/>
      <c r="K54" s="10"/>
      <c r="L54" s="10"/>
      <c r="M54" s="22"/>
    </row>
    <row r="55" spans="1:13" ht="18.75" customHeight="1">
      <c r="A55" s="41" t="s">
        <v>171</v>
      </c>
      <c r="B55" s="42"/>
      <c r="C55" s="3">
        <f>C57+C59+C61+C63+C65+C67</f>
        <v>597000</v>
      </c>
      <c r="D55" s="3">
        <f>D57+D59+D61+D63+D65+D67</f>
        <v>2640000</v>
      </c>
      <c r="E55" s="3">
        <f>E57+E59+E61+E63+E65+E67</f>
        <v>2640000</v>
      </c>
      <c r="F55" s="13"/>
      <c r="G55" s="13"/>
      <c r="H55" s="13"/>
      <c r="I55" s="10"/>
      <c r="J55" s="10"/>
      <c r="K55" s="10"/>
      <c r="L55" s="10"/>
      <c r="M55" s="22"/>
    </row>
    <row r="56" spans="1:13" ht="36" customHeight="1">
      <c r="A56" s="30" t="s">
        <v>92</v>
      </c>
      <c r="B56" s="30"/>
      <c r="C56" s="5"/>
      <c r="D56" s="5"/>
      <c r="E56" s="5"/>
      <c r="F56" s="14"/>
      <c r="G56" s="14"/>
      <c r="H56" s="14"/>
      <c r="I56" s="10"/>
      <c r="J56" s="10"/>
      <c r="K56" s="10"/>
      <c r="L56" s="10"/>
      <c r="M56" s="10"/>
    </row>
    <row r="57" spans="1:13" ht="72" customHeight="1">
      <c r="A57" s="9" t="s">
        <v>10</v>
      </c>
      <c r="B57" s="15" t="s">
        <v>107</v>
      </c>
      <c r="C57" s="4">
        <v>87000</v>
      </c>
      <c r="D57" s="4">
        <v>0</v>
      </c>
      <c r="E57" s="4">
        <v>0</v>
      </c>
      <c r="F57" s="6" t="s">
        <v>144</v>
      </c>
      <c r="G57" s="6" t="s">
        <v>25</v>
      </c>
      <c r="H57" s="6" t="s">
        <v>145</v>
      </c>
      <c r="I57" s="10"/>
      <c r="J57" s="10"/>
      <c r="K57" s="10"/>
      <c r="L57" s="10"/>
      <c r="M57" s="10"/>
    </row>
    <row r="58" spans="1:13" ht="39.75" customHeight="1">
      <c r="A58" s="30" t="s">
        <v>93</v>
      </c>
      <c r="B58" s="30"/>
      <c r="C58" s="5"/>
      <c r="D58" s="5"/>
      <c r="E58" s="5"/>
      <c r="F58" s="14"/>
      <c r="G58" s="14"/>
      <c r="H58" s="14"/>
      <c r="I58" s="10"/>
      <c r="J58" s="10"/>
      <c r="K58" s="10"/>
      <c r="L58" s="10"/>
      <c r="M58" s="10"/>
    </row>
    <row r="59" spans="1:13" ht="63.75" customHeight="1">
      <c r="A59" s="9" t="s">
        <v>12</v>
      </c>
      <c r="B59" s="15" t="s">
        <v>91</v>
      </c>
      <c r="C59" s="4">
        <v>90000</v>
      </c>
      <c r="D59" s="4">
        <v>80000</v>
      </c>
      <c r="E59" s="4">
        <v>80000</v>
      </c>
      <c r="F59" s="6" t="s">
        <v>40</v>
      </c>
      <c r="G59" s="6" t="s">
        <v>97</v>
      </c>
      <c r="H59" s="6" t="s">
        <v>98</v>
      </c>
      <c r="I59" s="10"/>
      <c r="J59" s="10"/>
      <c r="K59" s="10"/>
      <c r="L59" s="10"/>
      <c r="M59" s="10"/>
    </row>
    <row r="60" spans="1:13" ht="34.5" customHeight="1">
      <c r="A60" s="30" t="s">
        <v>94</v>
      </c>
      <c r="B60" s="30"/>
      <c r="C60" s="5"/>
      <c r="D60" s="5"/>
      <c r="E60" s="5"/>
      <c r="F60" s="14"/>
      <c r="G60" s="14"/>
      <c r="H60" s="14"/>
      <c r="I60" s="10"/>
      <c r="J60" s="10"/>
      <c r="K60" s="10"/>
      <c r="L60" s="10"/>
      <c r="M60" s="10"/>
    </row>
    <row r="61" spans="1:13" ht="60" customHeight="1">
      <c r="A61" s="9" t="s">
        <v>95</v>
      </c>
      <c r="B61" s="15" t="s">
        <v>96</v>
      </c>
      <c r="C61" s="4">
        <v>275000</v>
      </c>
      <c r="D61" s="4">
        <v>90000</v>
      </c>
      <c r="E61" s="4">
        <v>90000</v>
      </c>
      <c r="F61" s="6" t="s">
        <v>40</v>
      </c>
      <c r="G61" s="6" t="s">
        <v>97</v>
      </c>
      <c r="H61" s="6" t="s">
        <v>98</v>
      </c>
      <c r="I61" s="10"/>
      <c r="J61" s="10"/>
      <c r="K61" s="10"/>
      <c r="L61" s="10"/>
      <c r="M61" s="10"/>
    </row>
    <row r="62" spans="1:13" ht="35.25" customHeight="1">
      <c r="A62" s="30" t="s">
        <v>108</v>
      </c>
      <c r="B62" s="30"/>
      <c r="C62" s="5"/>
      <c r="D62" s="5"/>
      <c r="E62" s="5"/>
      <c r="F62" s="14"/>
      <c r="G62" s="14"/>
      <c r="H62" s="14"/>
      <c r="I62" s="10"/>
      <c r="J62" s="10"/>
      <c r="K62" s="10"/>
      <c r="L62" s="10"/>
      <c r="M62" s="10"/>
    </row>
    <row r="63" spans="1:13" ht="60" customHeight="1">
      <c r="A63" s="9" t="s">
        <v>99</v>
      </c>
      <c r="B63" s="15" t="s">
        <v>124</v>
      </c>
      <c r="C63" s="4">
        <v>145000</v>
      </c>
      <c r="D63" s="4">
        <v>70000</v>
      </c>
      <c r="E63" s="4">
        <v>70000</v>
      </c>
      <c r="F63" s="6" t="s">
        <v>40</v>
      </c>
      <c r="G63" s="6" t="s">
        <v>97</v>
      </c>
      <c r="H63" s="6" t="s">
        <v>131</v>
      </c>
      <c r="I63" s="10"/>
      <c r="J63" s="10"/>
      <c r="K63" s="10"/>
      <c r="L63" s="10"/>
      <c r="M63" s="10"/>
    </row>
    <row r="64" spans="1:13" ht="48.75" customHeight="1">
      <c r="A64" s="30" t="s">
        <v>125</v>
      </c>
      <c r="B64" s="30"/>
      <c r="C64" s="5"/>
      <c r="D64" s="5"/>
      <c r="E64" s="5"/>
      <c r="F64" s="14"/>
      <c r="G64" s="14"/>
      <c r="H64" s="14"/>
      <c r="I64" s="10"/>
      <c r="J64" s="10"/>
      <c r="K64" s="10"/>
      <c r="L64" s="10"/>
      <c r="M64" s="10"/>
    </row>
    <row r="65" spans="1:13" ht="48.75" customHeight="1">
      <c r="A65" s="9" t="s">
        <v>113</v>
      </c>
      <c r="B65" s="15" t="s">
        <v>126</v>
      </c>
      <c r="C65" s="4">
        <v>0</v>
      </c>
      <c r="D65" s="4">
        <v>1400000</v>
      </c>
      <c r="E65" s="4">
        <v>1400000</v>
      </c>
      <c r="F65" s="6" t="s">
        <v>132</v>
      </c>
      <c r="G65" s="6" t="s">
        <v>97</v>
      </c>
      <c r="H65" s="6" t="s">
        <v>131</v>
      </c>
      <c r="I65" s="10"/>
      <c r="J65" s="10"/>
      <c r="K65" s="10"/>
      <c r="L65" s="10"/>
      <c r="M65" s="10"/>
    </row>
    <row r="66" spans="1:13" ht="36" customHeight="1">
      <c r="A66" s="45" t="s">
        <v>127</v>
      </c>
      <c r="B66" s="45"/>
      <c r="C66" s="5"/>
      <c r="D66" s="5"/>
      <c r="E66" s="5"/>
      <c r="F66" s="14"/>
      <c r="G66" s="14"/>
      <c r="H66" s="14"/>
      <c r="I66" s="10"/>
      <c r="J66" s="10"/>
      <c r="K66" s="10"/>
      <c r="L66" s="10"/>
      <c r="M66" s="10"/>
    </row>
    <row r="67" spans="1:13" ht="48.75" customHeight="1">
      <c r="A67" s="9" t="s">
        <v>128</v>
      </c>
      <c r="B67" s="15" t="s">
        <v>129</v>
      </c>
      <c r="C67" s="4">
        <v>0</v>
      </c>
      <c r="D67" s="4">
        <v>1000000</v>
      </c>
      <c r="E67" s="4">
        <v>1000000</v>
      </c>
      <c r="F67" s="6" t="s">
        <v>133</v>
      </c>
      <c r="G67" s="6" t="s">
        <v>97</v>
      </c>
      <c r="H67" s="6" t="s">
        <v>134</v>
      </c>
      <c r="I67" s="10"/>
      <c r="J67" s="10"/>
      <c r="K67" s="10"/>
      <c r="L67" s="10"/>
      <c r="M67" s="10"/>
    </row>
    <row r="68" spans="1:13" ht="30.75" customHeight="1">
      <c r="A68" s="37" t="s">
        <v>78</v>
      </c>
      <c r="B68" s="37"/>
      <c r="C68" s="3">
        <f>C70+C72</f>
        <v>53000</v>
      </c>
      <c r="D68" s="3">
        <f>D70</f>
        <v>60000</v>
      </c>
      <c r="E68" s="3">
        <f>E70</f>
        <v>40000</v>
      </c>
      <c r="F68" s="13"/>
      <c r="G68" s="13"/>
      <c r="H68" s="13"/>
      <c r="I68" s="10"/>
      <c r="J68" s="10"/>
      <c r="K68" s="10"/>
      <c r="L68" s="10"/>
      <c r="M68" s="10"/>
    </row>
    <row r="69" spans="1:13" ht="36" customHeight="1">
      <c r="A69" s="30" t="s">
        <v>115</v>
      </c>
      <c r="B69" s="30"/>
      <c r="C69" s="5"/>
      <c r="D69" s="5"/>
      <c r="E69" s="5"/>
      <c r="F69" s="14"/>
      <c r="G69" s="14"/>
      <c r="H69" s="14"/>
      <c r="I69" s="10"/>
      <c r="J69" s="10"/>
      <c r="K69" s="10"/>
      <c r="L69" s="10"/>
      <c r="M69" s="10"/>
    </row>
    <row r="70" spans="1:13" ht="31.5">
      <c r="A70" s="9" t="s">
        <v>13</v>
      </c>
      <c r="B70" s="4" t="s">
        <v>19</v>
      </c>
      <c r="C70" s="4">
        <v>53000</v>
      </c>
      <c r="D70" s="4">
        <v>60000</v>
      </c>
      <c r="E70" s="4">
        <v>40000</v>
      </c>
      <c r="F70" s="6" t="s">
        <v>24</v>
      </c>
      <c r="G70" s="6" t="s">
        <v>25</v>
      </c>
      <c r="H70" s="6" t="s">
        <v>26</v>
      </c>
      <c r="I70" s="10"/>
      <c r="J70" s="10"/>
      <c r="K70" s="10"/>
      <c r="L70" s="10"/>
      <c r="M70" s="10"/>
    </row>
    <row r="71" spans="1:13" ht="35.25" customHeight="1">
      <c r="A71" s="30" t="s">
        <v>116</v>
      </c>
      <c r="B71" s="30"/>
      <c r="C71" s="5"/>
      <c r="D71" s="5"/>
      <c r="E71" s="5"/>
      <c r="F71" s="14"/>
      <c r="G71" s="14"/>
      <c r="H71" s="14"/>
      <c r="I71" s="10"/>
      <c r="J71" s="10"/>
      <c r="K71" s="10"/>
      <c r="L71" s="10"/>
      <c r="M71" s="10"/>
    </row>
    <row r="72" spans="1:13" ht="35.25" customHeight="1">
      <c r="A72" s="9" t="s">
        <v>117</v>
      </c>
      <c r="B72" s="4" t="s">
        <v>109</v>
      </c>
      <c r="C72" s="4">
        <v>0</v>
      </c>
      <c r="D72" s="4">
        <v>0</v>
      </c>
      <c r="E72" s="4">
        <v>0</v>
      </c>
      <c r="F72" s="6" t="s">
        <v>110</v>
      </c>
      <c r="G72" s="6" t="s">
        <v>25</v>
      </c>
      <c r="H72" s="6" t="s">
        <v>26</v>
      </c>
      <c r="I72" s="10"/>
      <c r="J72" s="10"/>
      <c r="K72" s="10"/>
      <c r="L72" s="10"/>
      <c r="M72" s="10"/>
    </row>
    <row r="73" spans="1:13" ht="33" customHeight="1">
      <c r="A73" s="37" t="s">
        <v>79</v>
      </c>
      <c r="B73" s="37"/>
      <c r="C73" s="3">
        <f>C75+C77</f>
        <v>3000</v>
      </c>
      <c r="D73" s="3">
        <f>D75+D77</f>
        <v>22000</v>
      </c>
      <c r="E73" s="3">
        <f>E75+E77</f>
        <v>22000</v>
      </c>
      <c r="F73" s="13"/>
      <c r="G73" s="13"/>
      <c r="H73" s="13"/>
      <c r="I73" s="10"/>
      <c r="J73" s="10"/>
      <c r="K73" s="10"/>
      <c r="L73" s="10"/>
      <c r="M73" s="10"/>
    </row>
    <row r="74" spans="1:13" ht="31.5" customHeight="1">
      <c r="A74" s="30" t="s">
        <v>20</v>
      </c>
      <c r="B74" s="30"/>
      <c r="C74" s="5"/>
      <c r="D74" s="5"/>
      <c r="E74" s="5"/>
      <c r="F74" s="14"/>
      <c r="G74" s="14"/>
      <c r="H74" s="14"/>
      <c r="I74" s="10"/>
      <c r="J74" s="10"/>
      <c r="K74" s="10"/>
      <c r="L74" s="10"/>
      <c r="M74" s="10"/>
    </row>
    <row r="75" spans="1:13" ht="54" customHeight="1">
      <c r="A75" s="9" t="s">
        <v>5</v>
      </c>
      <c r="B75" s="23" t="s">
        <v>21</v>
      </c>
      <c r="C75" s="4">
        <v>3000</v>
      </c>
      <c r="D75" s="4">
        <v>2000</v>
      </c>
      <c r="E75" s="4">
        <v>2000</v>
      </c>
      <c r="F75" s="6" t="s">
        <v>54</v>
      </c>
      <c r="G75" s="6" t="s">
        <v>55</v>
      </c>
      <c r="H75" s="6" t="s">
        <v>56</v>
      </c>
      <c r="I75" s="10"/>
      <c r="J75" s="10"/>
      <c r="K75" s="10"/>
      <c r="L75" s="10"/>
      <c r="M75" s="10"/>
    </row>
    <row r="76" spans="1:13" ht="31.5" customHeight="1">
      <c r="A76" s="30" t="s">
        <v>47</v>
      </c>
      <c r="B76" s="30"/>
      <c r="C76" s="5"/>
      <c r="D76" s="5"/>
      <c r="E76" s="5"/>
      <c r="F76" s="14"/>
      <c r="G76" s="14"/>
      <c r="H76" s="14"/>
      <c r="I76" s="10"/>
      <c r="J76" s="10"/>
      <c r="K76" s="10"/>
      <c r="L76" s="10"/>
      <c r="M76" s="10"/>
    </row>
    <row r="77" spans="1:13" ht="31.5">
      <c r="A77" s="9" t="s">
        <v>22</v>
      </c>
      <c r="B77" s="4" t="s">
        <v>19</v>
      </c>
      <c r="C77" s="4">
        <v>0</v>
      </c>
      <c r="D77" s="4">
        <v>20000</v>
      </c>
      <c r="E77" s="4">
        <v>20000</v>
      </c>
      <c r="F77" s="6" t="s">
        <v>24</v>
      </c>
      <c r="G77" s="6" t="s">
        <v>25</v>
      </c>
      <c r="H77" s="6" t="s">
        <v>42</v>
      </c>
      <c r="I77" s="10"/>
      <c r="J77" s="10"/>
      <c r="K77" s="10"/>
      <c r="L77" s="10"/>
      <c r="M77" s="10"/>
    </row>
    <row r="78" spans="1:13" ht="31.5" customHeight="1">
      <c r="A78" s="37" t="s">
        <v>146</v>
      </c>
      <c r="B78" s="37"/>
      <c r="C78" s="3">
        <f>C80+C82</f>
        <v>30000</v>
      </c>
      <c r="D78" s="3">
        <f>D80+D82</f>
        <v>0</v>
      </c>
      <c r="E78" s="3">
        <f>E80+E82</f>
        <v>0</v>
      </c>
      <c r="F78" s="13"/>
      <c r="G78" s="13"/>
      <c r="H78" s="13"/>
      <c r="I78" s="10"/>
      <c r="J78" s="10"/>
      <c r="K78" s="10"/>
      <c r="L78" s="10"/>
      <c r="M78" s="10"/>
    </row>
    <row r="79" spans="1:13" ht="33" customHeight="1">
      <c r="A79" s="30" t="s">
        <v>147</v>
      </c>
      <c r="B79" s="30"/>
      <c r="C79" s="5"/>
      <c r="D79" s="5"/>
      <c r="E79" s="5"/>
      <c r="F79" s="14"/>
      <c r="G79" s="14"/>
      <c r="H79" s="14"/>
      <c r="I79" s="10"/>
      <c r="J79" s="10"/>
      <c r="K79" s="10"/>
      <c r="L79" s="10"/>
      <c r="M79" s="10"/>
    </row>
    <row r="80" spans="1:13" ht="41.25" customHeight="1">
      <c r="A80" s="9" t="s">
        <v>13</v>
      </c>
      <c r="B80" s="4" t="s">
        <v>19</v>
      </c>
      <c r="C80" s="4">
        <v>30000</v>
      </c>
      <c r="D80" s="4">
        <v>0</v>
      </c>
      <c r="E80" s="4">
        <v>0</v>
      </c>
      <c r="F80" s="6" t="s">
        <v>24</v>
      </c>
      <c r="G80" s="6" t="s">
        <v>25</v>
      </c>
      <c r="H80" s="6" t="s">
        <v>42</v>
      </c>
      <c r="I80" s="10"/>
      <c r="J80" s="10"/>
      <c r="K80" s="10"/>
      <c r="L80" s="10"/>
      <c r="M80" s="10"/>
    </row>
    <row r="81" spans="1:13" ht="32.25" customHeight="1">
      <c r="A81" s="37" t="s">
        <v>172</v>
      </c>
      <c r="B81" s="37"/>
      <c r="C81" s="3">
        <f>C83</f>
        <v>50000</v>
      </c>
      <c r="D81" s="3">
        <f>D83</f>
        <v>50000</v>
      </c>
      <c r="E81" s="3">
        <f>E83</f>
        <v>50000</v>
      </c>
      <c r="F81" s="13"/>
      <c r="G81" s="13"/>
      <c r="H81" s="13"/>
      <c r="I81" s="10"/>
      <c r="J81" s="10"/>
      <c r="K81" s="10"/>
      <c r="L81" s="10"/>
      <c r="M81" s="10"/>
    </row>
    <row r="82" spans="1:13" ht="33.75" customHeight="1">
      <c r="A82" s="30" t="s">
        <v>118</v>
      </c>
      <c r="B82" s="30"/>
      <c r="C82" s="5"/>
      <c r="D82" s="5"/>
      <c r="E82" s="5"/>
      <c r="F82" s="14"/>
      <c r="G82" s="14"/>
      <c r="H82" s="14"/>
      <c r="I82" s="10"/>
      <c r="J82" s="10"/>
      <c r="K82" s="10"/>
      <c r="L82" s="10"/>
      <c r="M82" s="10"/>
    </row>
    <row r="83" spans="1:13" ht="15.75">
      <c r="A83" s="9" t="s">
        <v>13</v>
      </c>
      <c r="B83" s="4" t="s">
        <v>90</v>
      </c>
      <c r="C83" s="4">
        <v>50000</v>
      </c>
      <c r="D83" s="4">
        <v>50000</v>
      </c>
      <c r="E83" s="4">
        <v>50000</v>
      </c>
      <c r="F83" s="6" t="s">
        <v>51</v>
      </c>
      <c r="G83" s="6" t="s">
        <v>52</v>
      </c>
      <c r="H83" s="6" t="s">
        <v>53</v>
      </c>
      <c r="I83" s="10"/>
      <c r="J83" s="10"/>
      <c r="K83" s="10"/>
      <c r="L83" s="10"/>
      <c r="M83" s="10"/>
    </row>
    <row r="84" spans="1:13" ht="18" customHeight="1">
      <c r="A84" s="41" t="s">
        <v>173</v>
      </c>
      <c r="B84" s="42"/>
      <c r="C84" s="3">
        <f>C86+C88</f>
        <v>10000</v>
      </c>
      <c r="D84" s="3">
        <v>15000</v>
      </c>
      <c r="E84" s="3">
        <v>15000</v>
      </c>
      <c r="F84" s="13"/>
      <c r="G84" s="13"/>
      <c r="H84" s="13"/>
      <c r="I84" s="10"/>
      <c r="J84" s="10"/>
      <c r="K84" s="10"/>
      <c r="L84" s="10"/>
      <c r="M84" s="10"/>
    </row>
    <row r="85" spans="1:13" ht="33" customHeight="1">
      <c r="A85" s="30" t="s">
        <v>75</v>
      </c>
      <c r="B85" s="30"/>
      <c r="C85" s="5"/>
      <c r="D85" s="5"/>
      <c r="E85" s="5"/>
      <c r="F85" s="14"/>
      <c r="G85" s="14"/>
      <c r="H85" s="14"/>
      <c r="I85" s="10"/>
      <c r="J85" s="10"/>
      <c r="K85" s="10"/>
      <c r="L85" s="10"/>
      <c r="M85" s="10"/>
    </row>
    <row r="86" spans="1:13" ht="31.5">
      <c r="A86" s="15" t="s">
        <v>119</v>
      </c>
      <c r="B86" s="23" t="s">
        <v>27</v>
      </c>
      <c r="C86" s="4">
        <v>0</v>
      </c>
      <c r="D86" s="4">
        <v>15000</v>
      </c>
      <c r="E86" s="4">
        <v>15000</v>
      </c>
      <c r="F86" s="6" t="s">
        <v>24</v>
      </c>
      <c r="G86" s="6" t="s">
        <v>25</v>
      </c>
      <c r="H86" s="6" t="s">
        <v>43</v>
      </c>
      <c r="I86" s="10"/>
      <c r="J86" s="10"/>
      <c r="K86" s="10"/>
      <c r="L86" s="10"/>
      <c r="M86" s="10"/>
    </row>
    <row r="87" spans="1:13" ht="32.25" customHeight="1">
      <c r="A87" s="30" t="s">
        <v>148</v>
      </c>
      <c r="B87" s="30"/>
      <c r="C87" s="5"/>
      <c r="D87" s="5"/>
      <c r="E87" s="5"/>
      <c r="F87" s="14"/>
      <c r="G87" s="14"/>
      <c r="H87" s="14"/>
      <c r="I87" s="10"/>
      <c r="J87" s="10"/>
      <c r="K87" s="10"/>
      <c r="L87" s="10"/>
      <c r="M87" s="10"/>
    </row>
    <row r="88" spans="1:13" ht="32.25" customHeight="1">
      <c r="A88" s="12" t="s">
        <v>6</v>
      </c>
      <c r="B88" s="23" t="s">
        <v>27</v>
      </c>
      <c r="C88" s="4">
        <v>10000</v>
      </c>
      <c r="D88" s="4"/>
      <c r="E88" s="4"/>
      <c r="F88" s="6" t="s">
        <v>24</v>
      </c>
      <c r="G88" s="6" t="s">
        <v>25</v>
      </c>
      <c r="H88" s="6" t="s">
        <v>43</v>
      </c>
      <c r="I88" s="10"/>
      <c r="J88" s="10"/>
      <c r="K88" s="10"/>
      <c r="L88" s="10"/>
      <c r="M88" s="10"/>
    </row>
    <row r="89" spans="1:13" ht="21.75" customHeight="1">
      <c r="A89" s="40" t="s">
        <v>0</v>
      </c>
      <c r="B89" s="40"/>
      <c r="C89" s="2">
        <f>C8+C11+C14+C17+C22+C25+C34+C49+C52+C55+C68+C73+C78+C81+C84</f>
        <v>15412000</v>
      </c>
      <c r="D89" s="2">
        <f>D8+D11+D14+D17+D22+D25+D34+D49+D52+D55+D68+D73+D81+D84</f>
        <v>17001000</v>
      </c>
      <c r="E89" s="2">
        <f>E8+E11+E14+E17+E22+E25+E34+E49+E52+E55+E68+E73+E81+E84</f>
        <v>16981000</v>
      </c>
      <c r="F89" s="7"/>
      <c r="G89" s="7"/>
      <c r="H89" s="7"/>
      <c r="I89" s="10"/>
      <c r="J89" s="10"/>
      <c r="K89" s="10"/>
      <c r="L89" s="10"/>
      <c r="M89" s="10"/>
    </row>
    <row r="90" spans="1:13" ht="45.75" customHeight="1">
      <c r="A90" s="17"/>
      <c r="B90" s="18" t="s">
        <v>179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2" ht="15.75">
      <c r="A91" s="17"/>
      <c r="B91" s="19"/>
    </row>
  </sheetData>
  <sheetProtection/>
  <mergeCells count="58">
    <mergeCell ref="A12:B12"/>
    <mergeCell ref="A15:B15"/>
    <mergeCell ref="A17:B17"/>
    <mergeCell ref="A52:B52"/>
    <mergeCell ref="A37:B37"/>
    <mergeCell ref="A26:B26"/>
    <mergeCell ref="A43:B43"/>
    <mergeCell ref="A32:B32"/>
    <mergeCell ref="A39:B39"/>
    <mergeCell ref="A47:B47"/>
    <mergeCell ref="A14:B14"/>
    <mergeCell ref="A62:B62"/>
    <mergeCell ref="A71:B71"/>
    <mergeCell ref="A45:B45"/>
    <mergeCell ref="A64:B64"/>
    <mergeCell ref="A66:B66"/>
    <mergeCell ref="A56:B56"/>
    <mergeCell ref="A60:B60"/>
    <mergeCell ref="A55:B55"/>
    <mergeCell ref="A49:B49"/>
    <mergeCell ref="A53:B53"/>
    <mergeCell ref="A41:B41"/>
    <mergeCell ref="A20:B20"/>
    <mergeCell ref="A22:B22"/>
    <mergeCell ref="A35:B35"/>
    <mergeCell ref="A23:B23"/>
    <mergeCell ref="A25:B25"/>
    <mergeCell ref="A50:B50"/>
    <mergeCell ref="A89:B89"/>
    <mergeCell ref="A73:B73"/>
    <mergeCell ref="A74:B74"/>
    <mergeCell ref="A68:B68"/>
    <mergeCell ref="A85:B85"/>
    <mergeCell ref="A81:B81"/>
    <mergeCell ref="A84:B84"/>
    <mergeCell ref="A78:B78"/>
    <mergeCell ref="A79:B79"/>
    <mergeCell ref="A87:B87"/>
    <mergeCell ref="A6:B7"/>
    <mergeCell ref="F6:F7"/>
    <mergeCell ref="A58:B58"/>
    <mergeCell ref="G6:G7"/>
    <mergeCell ref="A18:B18"/>
    <mergeCell ref="A34:B34"/>
    <mergeCell ref="A28:B28"/>
    <mergeCell ref="A11:B11"/>
    <mergeCell ref="A8:B8"/>
    <mergeCell ref="A9:B9"/>
    <mergeCell ref="A5:H5"/>
    <mergeCell ref="H6:H7"/>
    <mergeCell ref="C6:C7"/>
    <mergeCell ref="A4:H4"/>
    <mergeCell ref="A82:B82"/>
    <mergeCell ref="A69:B69"/>
    <mergeCell ref="A76:B76"/>
    <mergeCell ref="D6:D7"/>
    <mergeCell ref="E6:E7"/>
    <mergeCell ref="A30:B30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Tajnica</cp:lastModifiedBy>
  <cp:lastPrinted>2020-12-24T09:37:40Z</cp:lastPrinted>
  <dcterms:created xsi:type="dcterms:W3CDTF">2004-01-09T13:07:12Z</dcterms:created>
  <dcterms:modified xsi:type="dcterms:W3CDTF">2021-11-05T16:47:32Z</dcterms:modified>
  <cp:category/>
  <cp:version/>
  <cp:contentType/>
  <cp:contentStatus/>
</cp:coreProperties>
</file>