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defaultThemeVersion="124226"/>
  <mc:AlternateContent xmlns:mc="http://schemas.openxmlformats.org/markup-compatibility/2006">
    <mc:Choice Requires="x15">
      <x15ac:absPath xmlns:x15ac="http://schemas.microsoft.com/office/spreadsheetml/2010/11/ac" url="C:\Users\nikol\Desktop\Dječje igralište VORBA\"/>
    </mc:Choice>
  </mc:AlternateContent>
  <xr:revisionPtr revIDLastSave="0" documentId="13_ncr:1_{B6CA8082-94BF-4D00-8556-70AD9F9B4D87}" xr6:coauthVersionLast="47" xr6:coauthVersionMax="47" xr10:uidLastSave="{00000000-0000-0000-0000-000000000000}"/>
  <bookViews>
    <workbookView xWindow="-120" yWindow="-120" windowWidth="29040" windowHeight="15840" tabRatio="966" activeTab="3" xr2:uid="{00000000-000D-0000-FFFF-FFFF00000000}"/>
  </bookViews>
  <sheets>
    <sheet name="NASLOVNA" sheetId="15" r:id="rId1"/>
    <sheet name="UPUTE ZA POPUNJAVANJE" sheetId="47" r:id="rId2"/>
    <sheet name="OPĆI UVJETI" sheetId="43" r:id="rId3"/>
    <sheet name="TROŠKOVNIK" sheetId="42" r:id="rId4"/>
    <sheet name="TEHNIČKE SPECIFIKACIJE IGRALA" sheetId="44" r:id="rId5"/>
  </sheets>
  <definedNames>
    <definedName name="_xlnm.Print_Area" localSheetId="4">'TEHNIČKE SPECIFIKACIJE IGRALA'!$A$1:$E$17</definedName>
    <definedName name="_xlnm.Print_Area" localSheetId="3">TROŠKOVNIK!$A$1:$F$43</definedName>
  </definedNames>
  <calcPr calcId="191029" iterate="1" iterateCount="25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42" l="1"/>
  <c r="F28" i="42"/>
  <c r="F26" i="42"/>
  <c r="F38" i="42"/>
  <c r="F20" i="42" l="1"/>
  <c r="F17" i="42" l="1"/>
  <c r="F18" i="42"/>
  <c r="F19" i="42"/>
  <c r="F16" i="42"/>
  <c r="F21" i="42" l="1"/>
  <c r="F22" i="42"/>
  <c r="F23" i="42"/>
  <c r="F15" i="42"/>
  <c r="F14" i="42"/>
  <c r="F11" i="42"/>
  <c r="F10" i="42"/>
  <c r="F13" i="42"/>
  <c r="F12" i="42"/>
  <c r="F9" i="42"/>
  <c r="F6" i="42"/>
  <c r="F8" i="42"/>
  <c r="F7" i="42"/>
  <c r="F29" i="42"/>
  <c r="F24" i="42"/>
  <c r="F31" i="42"/>
  <c r="F27" i="42"/>
  <c r="F25" i="42"/>
  <c r="F5" i="42" l="1"/>
  <c r="F40" i="42" s="1"/>
  <c r="F41" i="42" l="1"/>
  <c r="F42" i="42" l="1"/>
</calcChain>
</file>

<file path=xl/sharedStrings.xml><?xml version="1.0" encoding="utf-8"?>
<sst xmlns="http://schemas.openxmlformats.org/spreadsheetml/2006/main" count="116" uniqueCount="93">
  <si>
    <t>kom</t>
  </si>
  <si>
    <t>red.br.</t>
  </si>
  <si>
    <t>naziv</t>
  </si>
  <si>
    <t>kol</t>
  </si>
  <si>
    <t>j. mj</t>
  </si>
  <si>
    <t>j. cijena</t>
  </si>
  <si>
    <t xml:space="preserve">ukupno </t>
  </si>
  <si>
    <t>Ukupno (s PDV-om)</t>
  </si>
  <si>
    <t xml:space="preserve">TROŠKOVNIK </t>
  </si>
  <si>
    <t>m2</t>
  </si>
  <si>
    <t>Oprema dječjeg igrališta ukupno:</t>
  </si>
  <si>
    <t>PDV (25%)</t>
  </si>
  <si>
    <t>No</t>
  </si>
  <si>
    <t>Tehničkih opis nuđenih karakteristika*</t>
  </si>
  <si>
    <t>m3</t>
  </si>
  <si>
    <t>Dobava i ugradnja betonskih parkovnih rubnjaka 8x25x100 cm.
Betonski rubnjaci dobavljaju se kao gotovi betonski elementi koji moraju zadovoljavati sljedeće uvjete;
 - betonski rubnjaci moraju biti izvedeni u skladu s uvjetima HRN EN 1340 ili jednakovrijedno
 - gotovi betonski elementi moraju imati ravne bridove i plohe bez pukotina i oštećenja,
 - ugrađivanje oštećenih komada se nedozvoljava,
 - rubnjaci se ugrađuju po pravcu i niveleti na betonsku podlogu C16/20
Ova stavka obuhvaća sljedeće;
 - dobava gotovih betonskih elemenata rubnjaka C25/30 sa svim razvozima rubnjaka po gradilištu.
 -  priprema podloge s potrebnim iskopom ili nasipavanjem i zbijanjem,
 - izrada i ugradnja podloge od betona tlačne čvrstoće C16/20  sa obradom i oplatom,
 - polaganje rubnjaka u beton po pravcu i niveleti,
 - svi prevozi i prenosi betona i pomoćnog materijala,
 - zalijevanje spojnica cementnim mortom 1:4,
 -  njega betona 
Dimenzije parkovnih rubnjaka su 8 x 25 x  100 cm.
Obračun po m' ugrađenog betonskog rubnjaka.</t>
  </si>
  <si>
    <t>m1</t>
  </si>
  <si>
    <t>Nabava, doprema i ugradnja betona C25/30 u temeljne stope sprava (igrala) dječjeg igrališta. Temelji su manjih presjeka, a izvode se prema shemama odabranog proizvođača opreme. Stavkom je obuhvaćeno spravljanje betona na gradilištu, ugradnja i njegu betona nakon ugradbe. Ugradnja betona se izvodi nakon postavljanje sprave (igrala) u temeljne rupe.</t>
  </si>
  <si>
    <t>komplet</t>
  </si>
  <si>
    <t>Zatrpavanje rupa, nabijanje tampona oko sprava i odvoz viška zemlje od iskopa rupa. Obračun po kompletu.</t>
  </si>
  <si>
    <t xml:space="preserve">Garancija kvalitete: 
Životno jamstvo na obojene i protu-klizne HPL panele, panele od polietilena visoke gustoće, stupove i potporne konstrukcije od obojenog pocinčanog čelika, pocinčanog čelika i nehrđajućeg čelika i cijevne konstrukcije od nehrđajućeg čelika.
Minimalno 25 godina na panele od lakirane i protu-klizne šperploče.
Minimalno 15 godina na drvene stupove i daske od punog drveta.
Minimalno 10 godina na metalne komponente, stupovi i daske od lameliranog drveta, mrežne konstrukcije, brizganu plastiku, lance.
Minimalno 5 godina na roto lijevanu plastiku, opruge.
Minimalno 2 godine na sjedalice, konstruktivne i funkcionalne greške na pokretnim plastičnim ili metalnim dijelovima.
Garancija sigurnost:
Proizvod mora biti označen pločicom proizvođača. U tehničkom listu proizvoda mora jasno biti definirana dimenzija sigurnosne zone i moguće visine pada po mikrozonama. Sigurnosni certifikati izdani od ovlaštene institucije sa navedenom šifrom artikla i dimenzijama. Traženi standardi navedeni su uz opis svakog pojedinog artikla. </t>
  </si>
  <si>
    <t>TROŠKOVNIK</t>
  </si>
  <si>
    <t>Demontaža i odvoz na deponij postojećih sprava i panja.</t>
  </si>
  <si>
    <t>Demontaža i odvoz na deponij postojećih gumenh kocki.</t>
  </si>
  <si>
    <t>Nosivi sloj od mehanički zbijenog zrnatog kamenog materijala veličine zrna 0-32 mm u sloju debljine 22 cm. Stavka obuhvaća nabavu materijala, prijevoz, upotrebu opreme te sav rad na izradi i ugradnji sloja. Obračun po m3 ugrađenog materijala u zbijenom stanju.</t>
  </si>
  <si>
    <t>Dobava i montaža kombinirane sprave. Detaljne tehničke specifikacije navedene su u posebnoj kartici (sheetu) - No 1.</t>
  </si>
  <si>
    <t>Dobava i montaža trokutaste penjalice. Detaljne tehničke specifikacije navedene su u posebnoj kartici (sheetu) - No 2.</t>
  </si>
  <si>
    <t>Dobava i montaža ljuljačke gnijezdo.. Detaljne tehničke specifikacije navedene su u posebnoj kartici (sheetu) - No 3.</t>
  </si>
  <si>
    <t>Dobava i montaža ljuljačke za 2 djece. Detaljne tehničke specifikacije navedene su u posebnoj kartici (sheetu) - No 4.</t>
  </si>
  <si>
    <t>Dobava i montaža kućice za penjanje. Detaljne tehničke specifikacije navedene su u posebnoj kartici (sheetu) - No 5.</t>
  </si>
  <si>
    <t>Dobava I montaža povišenog vrtuljka. Detaljne tehničke specifikacije navedene su u posebnoj kartici (sheetu) - No 6.</t>
  </si>
  <si>
    <t>Dobava i montaža klackalice na opruzi za 2 djece. Detaljne tehničke specifikacije navedene su u posebnoj kartici (sheetu) - No 7.</t>
  </si>
  <si>
    <t>Dobava i montaža njihalice na opruzi za 1 dijete u obliku morskog konjića. Detaljne tehničke specifikacije navedene su u posebnoj kartici (sheetu) - No 8.</t>
  </si>
  <si>
    <t>a/</t>
  </si>
  <si>
    <t>Dobava i montaža kombinirane tematske sprave. Detaljne tehničke specifikacije navedene su u posebnoj kartici (sheetu) - No 9.</t>
  </si>
  <si>
    <t>ATP d=40 mm</t>
  </si>
  <si>
    <t>b/</t>
  </si>
  <si>
    <t>c/</t>
  </si>
  <si>
    <t>d/</t>
  </si>
  <si>
    <t>e/</t>
  </si>
  <si>
    <t>ATP d=50 mm</t>
  </si>
  <si>
    <t>ATP d=60 mm</t>
  </si>
  <si>
    <t>ATP d=80 mm</t>
  </si>
  <si>
    <t>ATP d=110 mm</t>
  </si>
  <si>
    <t>Strojni i ručni iskop rupa u zemlji za postavu sprava (igrala). Dubina iskopa do 60 cm. Rupe su manjih presjeka, a izvode se prema shemama odabranog proizvođača opreme. Obračun po m3 iskopane zemlje u sraslom stanju.</t>
  </si>
  <si>
    <t>NAZiV SPRAVE (iGRALA), TEHNiČKi OPiS TRAŽENiH KARAKTERiSTiKA</t>
  </si>
  <si>
    <t>Kominirana tematska sprava.
Dobava i montaža kombinirane tematske sprave.
Dimenzije: 3,25 x 1,55 x 2,60 metara +/-5%.
Prilagodjeno za uzrast: od 2 godine.
Prilagođeno za djecu sa posebnim potrebama.
Kapacitet istovremenog igranja: minimalno 10 djece.
Maksimalna visina pada: 1 metar.
Maksimalna površina sigurnosne zone: 23,5 m2.
Minimalne mogućnost igre:
1 x penjanje sa rukohvatima, 1 x igranje uloga, 1 x spuštanje/klizanje, 2 x druženje, 1 x baratanje rukama, 1 x vizualna stimulacija, 1 x penjanje. Ukupno minimalno 8 elemenata za igru.
igralo se sastoji od minimalno slijedećih konstruktivnih elemenata:
Kućica sa krovićem minimalne visine 2,9 metara.
Platforma sa toboganom i panelom za penjanje maksimalne visine 1 metar.
Vertikalni panel za penjanje minimalne visine 1 m sadrži minimalno 7 ergonomskih rukohvata.
Stepenice sa minimalno 3 široka protu-klizna gazišta i obostranom zaštitom.
Ukras u obliku sove / palme nas vrhu konstrukcije.
Abakus kuglice za razvoj mikromotorike.</t>
  </si>
  <si>
    <t xml:space="preserve">Anttraumatska lijevana podloga
Dobava i ugradnja antitraumatske lijevane podloge izrađene od gumenog granulata i poliuretanskog veziva.
Podložni sloj od minimalno 10% PU veziva i reciklirane gume SBR granulacije 12 mm +/-5% minimalne debljine 25 mm nakon razastiranja i laganog valjanja, konačna debljina osnovnog sloja zavisi od visina slobodnog pada sa svake pojedine sprave ugrađene na igralištu.
Završni sloj od minimalno 20% PU veziva i sjeckane gume EPDM granulacije 1-3,5 mm, minimalne debljine 15 mm nakon sabijanja, valjanja i zaglađivanja. Završni sloj mora biti UV stabilan, protuklizan, vodopropusan, otporan na abraziju i požar. Prelazi između boja moraju biti izvedeni tijekom jednog radnog dana bez naknadnih obrezivanja i vidljivih diletacija.
Boje završnog sloja sastoje se od mješavine EPDM granula i raznobojne ekološke komponente od mljevenih gumenih potplata sportke obuće u svrhu lakšeg održavanja i razvijanja ekološke svijesti djece.
Ljubičasta mješavina: RAL3016 + RAL4005 + raznobojna eko komponenta.
Narančasta mješavina: RAL3017 + RAL2004 + RAL1006 + raznobojna eko komponenta.
Bež mješavina: RAL1001 + RAL8024 + raznobojna eko komponenta.
Zelena mješavina: RAL6017 + RAL6025 + raznobojna eko komponenta.
Plava mješavina: RAL5015 + RAL5009 + raznobojna eko komponenta.
Crvena mješavina: RAL3016 + raznobojna eko komponenta.
Mješavine moraju sadržavati ekološku komponentu u minimalnom iznosu od 20%.
Oblik i boja ornamenata prema shemi polaganja.
</t>
  </si>
  <si>
    <r>
      <t xml:space="preserve">Kombinirana sprava. 
</t>
    </r>
    <r>
      <rPr>
        <sz val="10"/>
        <color rgb="FF000000"/>
        <rFont val="Calibri"/>
        <family val="2"/>
        <charset val="238"/>
        <scheme val="minor"/>
      </rPr>
      <t>Dobava i montaža kombinirane sprave.
Dimenzije: 8,39 x 3,31 x 3,49 metara +/-5%.
Prilagodjeno za uzrast: od 3 godine.
Kapacitet istovremenog igranja: minimalno 23 djece.
Maksimalna visina pada: 2,35 metra.
Maksimalna površina sigurnosne zone: 50 m2.
igračka se sastoji od minimalno slijedećih konstruktivnih elemenata:
Ravni tobogan visine 1,77 metra +/- 5%.
Trokutasta platforma visine 1,77 metara +/- 5%.
Trokutasta platforma visine 1,37 metra +/- 5%.
Nakošene ljestve minimalne visine 1,77 metara.
Panel za penjanje minimalne visine 1,77 metara i sa minimalno 6 rukohvata.
Obostrani dvobojni zid za penjanje u obliku leptira sa minimalno 20 rukohvata i mrežom u sredini.
Lučna mreža za penjanje visine 1,4 metra +/- 5%.
“Majmunske” stepenice za penjanje sa nasuprotnim gazištima minimalne visine 1,4 metra sa minimalno 6 oslonaca za noge.
Kose viseće ljestve (most) sa minimalno 4 široka gazišta.
Minimalne mogućnost igre:
3 x penjanje pomoću rukohvata, 1 x spuštanje/klizanje,2 x balansiranje, 4 x penjanje, 1 x prelaženje prepreke. Ukupno minimalno 13 elemenata za igru.</t>
    </r>
  </si>
  <si>
    <t>Materijali izrade:
Lučno savijeni i kanelurama ojačani čelični vruće pocinčani i plastificirani nosivi stupovi dimenzija 95x95 mm +/- 5% sa poliamidnim zaštitnim kapicama. Boja stupova zelena sa finom strukturom. Na minimalno 2 stupa moraju se nalaziti stilizirani ukrasi organskog oblika zelene boja od roto lijevanog polietilena.
Cijevne konstrukcije od inox cijevi 40/2 mm +/- 5%. Zavareni dijelovi rukohvata zatvoreni u poliamidna kućišta crne boje. Čelične vruće pocinčane podkonstrukcije platformi.
Tobogan od inoxa minimalne debljine 2 mm.
Platforme, paneli za penjanje i gazišta od smeđih protukliznih HPL panela minimalne debljine 12,5 mm.
Mreža za penjanje i viseće ljestve od antivandal poliesterskog konopa sa čeličnom galvaniziranom jezgrom i poliamidnim spojnicama.
Bočne stranice tobogana, zaštitni paneli, ukrasi i paneli za penjanje od HPL panela minimalne debljine 13 mm, boje zelena i drveni dekor. Na pojedinim HPL panelima mogu biti otisnuti edukativni grafički elementi po izboru projektanta. Tehnologija direktnog tiska integrirana u površinsku strukturu HPL panela mora biti otporna na UV zrake, atmosferilije, grafite i vandalizam.
Ergonomski rukohvati za penjanje od zelenog netoksičnog i negorivog polipropilena sa UV zaštitom.
Vijci i spojni materijal od inox čelika zatvoreni u poliamidna anti vandal kućišta. 
Način temeljenja: ukopavanjem i betoniranjem (radovi nisu u cijeni stavke).
Garancija kvalitete: prema općim uvjetima.
Garancija sigurnost: prema općim uvjetima. 
Standardi sigurnosti EN 1176-1:2017/A1:2023, EN 1176-3:2017 ili jednakovrijedno.</t>
  </si>
  <si>
    <t>Trokutasta penjalica.
Dobava i montaža trokutaste penjalice.
Dimenzije: 6,53 x 4,14 x 3,53 metara +/- 5%
Prilagodjeno za uzrast: od 5 godina.
Prilagođeno za djecu sa posebnim potrebama.
Kapacitet istovremenog igranja: minimalno 10 djece.
Maksimalna visina pada: 2 metra.
Maksimalna površina sigurnosne zone: 52 m2.
igračka se sastoji od minimalno slijedećih konstruktivnih elemenata:
Mreža za penjanje.
Minimalne mogućnost igre:
1 x penjanje, 1 x prelaženje prepreke. Ukupno minimalno 2 elementa za igru.
Materijali izrade:
Čelični profilirani i zakrivljeni stup 95x95 mm +/- 5% vruće pocinčan i plastificiran u zelenu boju sa ukrasnom kapicom u obliku lista od roto polietilena zelene boje.
Čelični profilirani stupovi i kosi nosači mreže promjera 125 mm +/- 5%, vruće pocinčan i plastificiran u reljefnu crno/sivu boju sa polietilenskim zaštitnim kapicama.
Čelične pocinčane spojnice stupova sa poliamidnim ležištem.
Mreža za penjanje od antivandal poliesterskog konopa minimalnog promjera 16 mm sa čeličnom galvaniziranom jezgrom i poliamidnim spojnicama.
Vijci i spojni materijal od inox čelika zatvoreni u poliamidna anti vandal kučišta.
Način temeljenja: ukopavanjem i betoniranjem (radovi nisu u cijeni stavke).
Garancija kvalitete: prema općim uvjetima.
Garancija sigurnost: prema općim uvjetima.
 Standardi sigurnosti EN 1176-1:2017  ili jednakovrijedno.</t>
  </si>
  <si>
    <t>Ljuljačka gnijezdo.
Dobava i montaža ljuljačke gnijezda za 5 djece.
Dimenzije: 3,34 x 1,98 x 2,60 metara +/- 5%.
Prilagodjeno za uzrast: od 2 godine.
Kapacitet istovremenog igranja: 5 djece.
Prilagođeno za djecu sa posebnim potrebama.
Maksimalna visina pada: 1,46 metra.
Maksimalna površina sigurnosne zone: 15 m2.
Materijali izrade:
Horizontalna nosiva greda od toplopocinčanih čeličnih cijevi promjera 89 mm +/- 5% i čeličnih ploča minimalne debljine 5 mm.
Stupovi od čeličnih toplopocinčanih i plastificiranih kaneliranih kvadratnih cijevi dimezija 95 x 95 mm +/- 5%. sa poliamidnim zaštitnim kapicama. Dva stupa su ravna, a dva lučno savijena. Zavijeni stupovi su postavljeni dijagonalno. Boja stupova zelena sa finom strukturom.
Prihvatnici lanca od inox čelika i teflona osiguravaju bešumno ljuljanje. Dvostruki ovjes ljuljačke izrađen je od inox lanaca presvučenih termoplastičnom ovojnicom. Dodatni sigurnosni lanci od inox čelika spojeni su direktno na nosivu gredu.
Gnijezdo od plavog protukliznog roto polietilena minimalnog promjera 120 cm, sa nosivom konstrukcijom od inox cijevi promjera 40 mm +/- 5%.
Anti shock pjenasti odbojnici sa inox prihvatnicima lanca.
Ukrasni HPL paneli zelene boje minimalne debljine 13 mm.
Vijci i spojni materijal od inox čelika zatvoreni u poliamidna anti vandal kučišta.
Način temeljenja: ukopavanjem i betoniranjem (radovi nisu u cijeni stavke).
Garancija kvalitete: prema općim uvjetima.
Garancija sigurnost: prema općim uvjetima. 
Standardi sigurnosti EN 1176-1:2017, EN 1176-2:2017  ili jednakovrijedno.</t>
  </si>
  <si>
    <t>Ljuljačka za 2 djece.
Dobava i montaža ljuljačke za 2 djece.
Dimenzije: 3,34 x 1,98 x 2,60 metara +/- 5%.
Prilagodjeno za uzrast: od 2 godine.
Kapacitet istovremenog igranja: 2 djece.
Maksimalna visina pada: 1,28 metra.
Maksimalna površina sigurnosne zone: 20 m2.
Materijali izrade:
Horizontalna nosiva greda od toplopocinčanih čeličnih cijevi promjera 89 mm +/- 5% i čeličnih ploča minimalne debljine 5 mm.
Stupovi od čeličnih toplopocinčanih i plastificiranih kaneliranih kvadratnih cijevi dimezija 95 x 95 mm +/- 5%. sa poliamidnim zaštitnim kapicama. Dva stupa su ravna, a dva lučno savijena. Zavijeni stupovi su postavljeni dijagonalno. Boja stupova zelena sa finom strukturom.
Okretni mehanizam od inox čelika za sprečavanje uvijanja lanca i bešumno ljuljanje.
Ergonomska gumirana anti shock sjedišta sa inox prihvatnicima lanca.
Ukrasni HPL paneli sa drvenim dekorom minimalne debljine 13 mm.
Vijci i spojni materijal od inox čelika zatvoreni u poliamidna anti vandal kučišta.
Način temeljenja: ukopavanjem i betoniranjem (radovi nisu u cijeni stavke).
Garancija kvalitete: prema općim uvjetima.
Garancija sigurnost: prema općim uvjetima. 
Standardi sigurnosti EN 1176-1:2017, EN 1176-6:2017 ili jednakovrijedno.</t>
  </si>
  <si>
    <t>Klackalica na opruzi za 2 djece.
Dobava i montaža klackalice na opruzi za 2 djece.
Dimenzije: 1,48 x 0,43 x 0,73 metara +/- 5%.
Prilagođeno za uzrast: od 2 godine
Prilagođeno za djecu sa posebnim potrebama
Maksimalna visina pada: 0,7 metara
Maksimalna površina sigurnosne zone: 9 m2.
Materijali izrade:
Konstrukcija od inox kvadratnih i okruglih cijevi. Zavareni dijelovi rukohvata zatvoreni u poliamidna kučišta zelene boje. Ergonomski poklopci na rukohvatu i držaču za noge od poliamida zelene boje.
Sjedišta i centralni panel od HPL panela zelene boje debljine 13 mm.
Opruga od pocinčanog plastificiranog čelika 35SCD6 zelene boje. Nosiva konstrukcija od toplopocinčanog čelika sa poliamidnim ležištem opruge.
Anti-šok gumeni amortizeri na krajevima klackalice.
Vijci i spojni materijal od inox čelika zatvoreni u poliamidna anti vandal kučišta.
Način temeljenja: ukopavanjem i betoniranjem (radovi nisu u cijeni stavke).
Garancija kvalitete: prema općim uvjetima.
Garancija sigurnost: prema općim uvjetima. 
Standardi sigurnosti EN 1176-1:2017, EN 1176-6:2017  ili jednakovrijedno.</t>
  </si>
  <si>
    <t>Materijali izrade:
Cijevne nosive konstrukcije od inox cijevi 40/2 mm +/- 5%. Zavareni dijelovi rukohvata zatvoreni u poliamidna kučišta.
Tobogan od inox čelika minimalne debljine 2 mm.
Podnice, gazišta stepenica i panel za penjanje od smeđih protukliznih HPL panela minimalne debljine 12,5 mm.
Bočne stranice tobogana i stepenica, zaštitni paneli i ukrasi od HPL panela minimalne debljine 13 mm, boje zelena, plava i siva. Na pojedinim HPL panelima mogu biti otisnuti edukativni grafički elementi po izboru projektanta. Tehnologija direktnog tiska integrirana u površinsku strukturu HPL panela mora biti otporna na UV zrake, atmosferilije, grafite i vandalizam.
Minimalno 3 Abakus kuglice za igru od roto PVC-a u raznim bojama.
Vijci i spojni materijal od inox čelika zatvoreni u poliamidna anti vandal kučišta. 
Način temeljenja: ukopavanjem i betoniranjem (radovi nisu u cijeni stavke).
Garancija kvalitete: prema općim uvjetima.
Garancija sigurnost: prema općim uvjetima. 
Standardi sigurnosti EN 1176-1:2017, EN 1176-3:2017  ili jednakovrijedno.</t>
  </si>
  <si>
    <t>Kućica za penjanje.
Dobava i montaža kućice za penjanje.
Dimenzije: 2,12 x 1,00 x 1,48 metara +/- 5%.
Prilagodjeno za uzrast: od 2 godine.
Prilagođeno za djecu sa posebnim potrebama.
Kapacitet istovremenog igranja: minimalno 14 djece.
Maksimalna visina pada: 1,5 metara.
Maksimalna površina sigurnosne zone: 19 m2.
Materijal izrade:
Bočne stranice HPL paneli zelene boje minimalne debljine 13 mm. Na pojedinim HPL panelima otisnut je grafički simbol po izboru projektanta. Tehnologija direktnog tiska integrirana u površinsku strukturu HPL panela mora biti otporna na UV zrake, atmosferilije, grafite i vandalizam.
Krov i klupice protuklizni HPL paneli smeđe boje minimalne debljine 12,5 mm.
Nosiva konstrukcija od vruće inox cijevi minimalnog promjera 40 mm i kvadratnih drvenih greda dimezija 68 x 68 mm +/- 5% sa poliamidnim poklopcima crne boje.
Ergonomski prihvatnici za penjanje od UV stabilnog polipropilena zelene, narančaste i žute boje, minimalno 12 komada.
Vijci i spojni materijal od inox čelika zatvoreni u poliamidna anti vandal kučišta.
Način temeljenja: ukopavanjem i betoniranjem (radovi nisu u cijeni stavke).
Garancija kvalitete: prema općim uvjetima.
Garancija sigurnost: prema općim uvjetima. 
Standardi sigurnosti EN 1176-1:2017 ili jednakovrijedno.</t>
  </si>
  <si>
    <t>Povišeni vrtuljak.
Dobava i montaža povišenog vrtuljka.
Dimenzije: 1,50 x 1,50 x 0,78 metara +/- 5%.
Prilagodjeno za uzrast: od 3 godine.
Prilagođeno za djecu sa posebnim potrebama.
Kapacitet istovremenog igranja: minimalno 8 djece.
Maksimalna visina pada: 1 metara.
Maksimalna površina sigurnosne zone: 25 m2.
Materijali izrade:
Nosiva konstrukcija od toplo pocinčanog čelika.
Okretni podest od inox cijevi promjera 50 mm +/-5% sa ispunom od protukliznog HPL panela minimalne debljine 12,5 mm. Rukohvati od inox čelika promjera 40 mm +/- 5%. Zavareni dijelovi rukohvata zatvoreni u poliamidna kučišta zelene boje.
Okretni mehanizam od inox čelika i teflona omogučuje bešumno i sporo rotiranje.
Vijci i spojni materijal od inox čelika zatvoreni u poliamidna anti vandal kučišta.
Način temeljenja: ukopavanjem i betoniranjem (radovi nisu u cijeni stavke).
Garancija kvalitete: prema općim uvjetima.
Garancija sigurnost: prema općim uvjetima. 
Standardi sigurnosti EN 1176-1:2017, EN 1176-5:2019 ili jednakovrijedno.</t>
  </si>
  <si>
    <t>Njihalica na opruzi za 1 dijete u obliku morskog konjića.
Dobava i montaža njihalice na opruzi za 1 dijete u obliku morskog konjića.
Dimenzije: 0,82 x 0,30 x 0,85 metara +/- 5%.
Prilagodjeno za uzrast: od 2 godine.
Kapacitet istovremenog igranja: 1 dijete.
Maksimalna visina pada: 0,60 metara.
Maksimalna površina sigurnosne zone: 6,6 m2.
Materijali izrade:
Tijelo njihalice izrađeno je od HPL panela zelene i sive boje minimalne debljine 13 mm, sjedište je izređeno od protukliznog HPL panela smeđe boje minimalne debljine 12,5 mm. Na pojedinim HPL panelima mogu biti otisnuti edukativni grafički elementi po izboru projektanta. Tehnologija direktnog tiska integrirana u površinsku strukturu HPL panela mora biti otporna na UV zrake, atmosferilije, grafite i vandalizam.
Opruga od pocinčanog plastificiranog čelika 35SCD6 bijele boje.
Nosiva konstrukcija od toplopocinčanog čelika sa poliamidnim ležištem opruge.
Ergonomski rukohvati i držači za noge od poliamida crne boje.
Vijci i spojni materijal od inox čelika zatvoreni u poliamidna anti vandal kučišta.
Način temeljenja: ukopavanjem i betoniranjem (radovi nisu u cijeni stavke).
Garancija kvalitete: prema općim uvjetima.
Garancija sigurnost: prema općim uvjetima. 
Standardi sigurnosti EN 1176-1:2017, EN 1176-6:2017 ili jednakovrijedno.</t>
  </si>
  <si>
    <t>Proizvod treba biti sukladan slijedećim tehničkim karakteristikama i posjedovati slijedeće međunarodne certifikate:
- Sigurnosni certfikat za gotov proizvod za ukupnu debljinu debljinu gume od 40 do 130 mm, certifikat EN1177:2018  ili jednakovrijedno.
- Otpornost na klizanje u suhim uvijetima veća od 80, a u mokrim veća od 52. Certifikat po normi BS7188:1998 metoda 5 ili EN13036-4  ili jednakovrijedno.
- Propusnost vode jednaka ili manja od 5.000 ml / sat po m2. Certifikat po normi EN12616:2013  ili jednakovrijedno.
- Otpornost na trošenje maksimalno 1,3. Certifikat po normi BS7188:1988 metoda 4  ili jednakovrijedno.
- Zapaljivost klasificirana kao niska. Certifikat po normi BS7188-1988 metoda 7  ili jednakovrijedno.
- Vlačna čvrstoća veća ili jednaka 0,68 Mpa, produljenje pri pucanju ne manje od 83%. Certifikat po normi BS7188:1988 metoda 8 ili EN13817  ili jednakovrijedno.
- Certifikat toksičnosti po normi REACH 1272/2013 anex XVii Entry 50  ili jednakovrijedno.
- Certifikat dječje sigurnosti po normi EN71-3  ili jednakovrijedno.
- izvještaj od sadržaju mikroplastičnih elemenata.
- FEPI certfikat ili jednakovrijedno.
Jamstvo: minimalno 3 godine.
a/ Debljina 40 mm: 143 m2
b/ Debljina 50 mm: 34 m2
c/ Debljina 60 mm: 34 m2
d/ Debljina 80 mm: 52 m2
e/ Debljina 110 mm: 27 m2</t>
  </si>
  <si>
    <t>Strojni površinski iskop humusa, zemlje i kamena u debljini 25-30 cm, ili iznimno stvarne debljine prema uputama nadzornog inženjera s  prijevozom iskopanog materijala na deponiju udaljenosti do 5 km. Zdravi materijal se ostavlja za nasipavanje oko rubnjaka.</t>
  </si>
  <si>
    <t>Jediničnom cijenom je obuhvaćena dobava, doprema, transport i ugradnja, te sav pomoćni materijal i rad do potpunog dovršenja stavke.</t>
  </si>
  <si>
    <t>Nabava,transport,ugradnja.</t>
  </si>
  <si>
    <t>Strojni površinski iskop humusa, zemlje i kamena u debljini 20-25 cm za izvedbu betonskog opločnika, ili iznimno stvarne debljine prema uputama nadzornog inženjera s  prijevozom iskopanog materijala na deponiju udaljenosti do 5 km. Zdravi materijal se ostavlja za nasipavanje oko rubnjaka.</t>
  </si>
  <si>
    <t>16a</t>
  </si>
  <si>
    <t>16b</t>
  </si>
  <si>
    <t>17a</t>
  </si>
  <si>
    <t>17b</t>
  </si>
  <si>
    <t>Nosivi sloj od mehanički zbijenog zrnatog kamenog materijala veličine zrna 0-32 mm u sloju debljine 15 cm za izvedbu betonskih opločnika. Stavka obuhvaća nabavu materijala, prijevoz, upotrebu opreme te sav rad na izradi i ugradnji sloja. Obračun po m3 ugrađenog materijala u zbijenom stanju.</t>
  </si>
  <si>
    <t>Nosivi sloj od mehanički zbijenog zrnatog kamenog materijala veličine zrna 0-4 mm u sloju debljine 2 cm. Stavka obuhvaća nabavu materijala, prijevoz, upotrebu opreme te sav rad na izradi i ugradnji sloja. Zbijanje do 60 MPa. Obračun po m3 ugrađenog materijala u zbijenom stanju.</t>
  </si>
  <si>
    <t>Nosivi sloj od mehanički zbijenog zrnatog kamenog materijala veličine zrna 4-8 mm u sloju debljine 5 cm za ugradnju betonskih opločnika. Stavka obuhvaća nabavu materijala, prijevoz, upotrebu opreme te sav rad na izradi i ugradnji sloja. Obračun po m2 ugrađenog materijala u zbijenom stanju.</t>
  </si>
  <si>
    <t>18a</t>
  </si>
  <si>
    <t>18b</t>
  </si>
  <si>
    <t>Uređenje površine predgotovljenim betonskim  elementima - betonskim opločnicima debljine 6 cm.</t>
  </si>
  <si>
    <t>Predgotovljeni elementi se polažu u sloj kamenog zrnatog materijala 4-8 mm debljine 5 cm obrađenog u prethodnim stavkama. Potrebno ih je nivelirati aluminijskom letvom prema rubnjacima. Reške opločnika nakon postavljanja zasuti kvarcnim pijeskom i nabiti odgovarajućim vibronabijačima koji neće oštetiti površinu opločnika. Nakon nabijanja ponovno zasuti reške te sve pomesti i pošpricati vodom kako bi se uklonila prašina.</t>
  </si>
  <si>
    <t>Obračun po m2 ugrađenog opločnika.</t>
  </si>
  <si>
    <t xml:space="preserve">U cijenu uključeno privremeno uklanjanje segmenata - panela postojeće rubne ograde i po potrebi stupova i ponovna ugradnja iste. </t>
  </si>
  <si>
    <t>Dobava i ugradnja antitraumatske lijevane podloge. Podlogu visinski prilagoditi visini postojećih kamenih rubnjaka.  Detaljne tehničke specifikacije navedene su u posebnoj kartici (sheetu) - No 10.</t>
  </si>
  <si>
    <t xml:space="preserve">Tip i boja opločnika prema odabiru investitora. </t>
  </si>
  <si>
    <t>Nabava i ugradnja opreme za dječje igralište "Vorba"</t>
  </si>
  <si>
    <t>Stari Grad, kolovoz 2025.</t>
  </si>
  <si>
    <t>UPUTE ZA POPUNJAVANJE</t>
  </si>
  <si>
    <t>Ponuditelji su obvezni popuniti sheet "Troškovnik" i sheet "Tehičke specfikacije igrala" te se pozivaju da se upoznaju s uvjetima za predmetnu nabavu navedenu u sheetu "Opći uvjeti"</t>
  </si>
  <si>
    <t>Sheet "Troškovnik":</t>
  </si>
  <si>
    <t>Ponuditelj treba za svaku stavku Troškovnika ispuniti, cijenu stavke po jedinici mjere dok se ukupna cijena stavke i cijena ponude, bez poreza na dodanu vrijednost (zbroj svih ukupnih cijena stavki) iznos PDV-a i sveukupna cijena računaju automatski putem unesene formule. Nije dozvoljeno mijenjanje, nadopunjavanje i druge izmjene u Troškovniku od strane ponuditelja.</t>
  </si>
  <si>
    <t>Sheet "Tehničke specifikacije igrala":</t>
  </si>
  <si>
    <t>1.</t>
  </si>
  <si>
    <t>2.</t>
  </si>
  <si>
    <t>3.</t>
  </si>
  <si>
    <t>Ponuditelj je obvezan za svaku pojedinu traženu tehničku karakteristiku stavke robe navesti u stupcu "Tehnički opis nuđenih karakteristika"  jednakovrijedne vrijednosti. Iz ponuđenih karakteristika nužno je utvrditi da nuđena roba u potpunosti zadovoljava traženo i da je unutar propisanih odstupanja od maksimalno 5 % (ako primjenjivo). U stupcu "Marka i tip/oznaka nuđenog proizvoda" ponuditelj navodi jasnu oznaku nuđenog proizvoda u svrhu provjere da li nuđeni proizvod sadrži tražene tehničke karakteristike. Upućuju se ponuditelji, u svrhu lakše provjere, upisati i navod o web izvoru za pojedini nuđeni proizvod koji se unosi u stupac "Navod o web izvoru (ako primjenjivo)"</t>
  </si>
  <si>
    <t>Marka i tip/oznaka nuđenog proizvoda**</t>
  </si>
  <si>
    <t>Navod o web izvoru (ako primjenjivo)***</t>
  </si>
  <si>
    <r>
      <rPr>
        <b/>
        <sz val="11"/>
        <rFont val="Calibri"/>
        <family val="2"/>
        <charset val="238"/>
        <scheme val="minor"/>
      </rPr>
      <t xml:space="preserve">OPĆI UVJETI
</t>
    </r>
    <r>
      <rPr>
        <sz val="11"/>
        <rFont val="Calibri"/>
        <family val="2"/>
        <charset val="238"/>
        <scheme val="minor"/>
      </rPr>
      <t xml:space="preserve">
a) Sva ponuđena igrala moraju biti usklađena sa zahtjevima standarda HRN EN 71-1 (sigurnost igračaka; mehanička i fizikalna svojstva) ili jednakovrijednim i HRN EN 71-2 (sigurnost igračaka; zapaljivost) ili jednakovrijednim.
b) Sva ponuđena igrala moraju biti u skladu sa standardom HRN EN 1176-1:2023 - Oprema i podloge za igrališta -- 1. dio: Opći sigurnosni zahtjevi i metode ispitivanja (EN 1176-1:2017+A1:2023) ili jednakovrijednim, te posebnim sigurnosnim standardima navedenim uz pojedinu troškovničku stavku.
c) Antitraumatske ploče moraju biti u skladu sa standardom HRN EN 1177:2024 - Podloge za ublažavanje udara na igralištima -- Metode ispitivanja za utvrđivanje svojstava ublažavanja udara (EN 1177:2018+A1:2023)  ili jednakovrijednim. 
Svaka dječja sprava mora biti serijski tvornički proizvod s komercijalnim nazivom, šifrom artikla, označeno pločicom proizvođača i imati certifikat za sigurnosni standard EN 1176 ili jednakovrijedno.
Za svaku  spravu (igralo) je potrebno  dostaviti važeći certifikat kao dokaz da su proizvodi u skladu s normom  HRN EN 1176 ili jednakovrijedno. Ponuditelj je dužan popuniti  tehničke specifikacije. 
</t>
    </r>
    <r>
      <rPr>
        <b/>
        <sz val="11"/>
        <rFont val="Calibri"/>
        <family val="2"/>
        <charset val="238"/>
        <scheme val="minor"/>
      </rPr>
      <t xml:space="preserve">
Napomena za popunjavanje tehničkih specifikacija:
* ponuditelji su dužni upisati tehničke karakteristike nuđenog proizvoda
** ponuditelji su dužni upisati Marku i tip/oznaku nuđenog proizvoda
*** ponuditelji su dužni upisati Navod o web izvoru (ako primjenjivo)</t>
    </r>
    <r>
      <rPr>
        <sz val="11"/>
        <rFont val="Calibri"/>
        <family val="2"/>
        <charset val="238"/>
        <scheme val="minor"/>
      </rPr>
      <t xml:space="preserve">
Ponuđena oprema mora u cijelosti zadovoljiti sve tražene uvjete iz opisa predmeta nabave. Isporučena roba mora biti nova i nekorištena te mora udovoljavati svim standardima prema pozitivnim propisima u Republici Hrvatskoj.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</si>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</sst>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4" formatCode="_-* #,##0.00\ &quot;kn&quot;_-;\-* #,##0.00\ &quot;kn&quot;_-;_-* &quot;-&quot;??\ &quot;kn&quot;_-;_-@_-"/>
    <numFmt numFmtId="43" formatCode="_-* #,##0.00_-;\-* #,##0.00_-;_-* &quot;-&quot;??_-;_-@_-"/>
    <numFmt numFmtId="164" formatCode="_-* #,##0.00\ _€_-;\-* #,##0.00\ _€_-;_-* &quot;-&quot;??\ _€_-;_-@_-"/>
    <numFmt numFmtId="165" formatCode="#,##0.0;[Red]#,##0.0"/>
    <numFmt numFmtId="166" formatCode="_-&quot;€ &quot;* #,##0.00_-;&quot;-€ &quot;* #,##0.00_-;_-&quot;€ &quot;* \-??_-;_-@_-"/>
    <numFmt numFmtId="167" formatCode="_-&quot;€&quot;\ * #,##0.00_-;\-&quot;€&quot;\ * #,##0.00_-;_-&quot;€&quot;\ * &quot;-&quot;??_-;_-@_-"/>
    <numFmt numFmtId="168" formatCode="#,##0.00\ &quot;kn&quot;"/>
    <numFmt numFmtId="169" formatCode="#,##0.00\ _k_n"/>
    <numFmt numFmtId="170" formatCode="_-* #,##0.00\ _k_n_-;\-* #,##0.00\ _k_n_-;_-* &quot;-&quot;??\ _k_n_-;_-@_-"/>
    <numFmt numFmtId="171" formatCode="_(&quot;$&quot;* #,##0.00_);_(&quot;$&quot;* \(#,##0.00\);_(&quot;$&quot;* &quot;-&quot;??_);_(@_)"/>
    <numFmt numFmtId="172" formatCode="_(* #,##0.00_);_(* \(#,##0.00\);_(* \-??_);_(@_)"/>
  </numFmts>
  <fonts count="6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i/>
      <sz val="10"/>
      <name val="Arial"/>
      <family val="2"/>
      <charset val="238"/>
    </font>
    <font>
      <i/>
      <sz val="16"/>
      <name val="Arial"/>
      <family val="2"/>
      <charset val="238"/>
    </font>
    <font>
      <i/>
      <sz val="22"/>
      <name val="CommercialScript BT"/>
      <family val="4"/>
    </font>
    <font>
      <i/>
      <sz val="10"/>
      <name val="Vineta BT"/>
      <family val="5"/>
    </font>
    <font>
      <sz val="10"/>
      <name val="Arial"/>
      <family val="2"/>
      <charset val="238"/>
    </font>
    <font>
      <i/>
      <sz val="10"/>
      <name val="Arial"/>
      <family val="2"/>
    </font>
    <font>
      <sz val="10"/>
      <color theme="1"/>
      <name val="Tahoma"/>
      <family val="2"/>
      <charset val="238"/>
    </font>
    <font>
      <b/>
      <sz val="30"/>
      <name val="Arial"/>
      <family val="2"/>
      <charset val="238"/>
    </font>
    <font>
      <sz val="10"/>
      <name val="MS Sans Serif"/>
      <family val="2"/>
      <charset val="238"/>
    </font>
    <font>
      <sz val="11"/>
      <name val="Calibri"/>
      <family val="2"/>
      <charset val="238"/>
    </font>
    <font>
      <sz val="12"/>
      <name val="HRHelvetica"/>
    </font>
    <font>
      <sz val="11"/>
      <name val="Arial"/>
      <family val="2"/>
      <charset val="238"/>
    </font>
    <font>
      <sz val="10"/>
      <color theme="1"/>
      <name val="Calibri"/>
      <family val="2"/>
      <charset val="238"/>
      <scheme val="minor"/>
    </font>
    <font>
      <b/>
      <sz val="10"/>
      <name val="Calibri"/>
      <family val="2"/>
      <charset val="238"/>
      <scheme val="minor"/>
    </font>
    <font>
      <sz val="11"/>
      <color rgb="FF000000"/>
      <name val="Calibri"/>
      <family val="2"/>
      <charset val="238"/>
      <scheme val="minor"/>
    </font>
    <font>
      <sz val="11"/>
      <color indexed="8"/>
      <name val="Calibri"/>
      <family val="2"/>
      <charset val="238"/>
      <scheme val="minor"/>
    </font>
    <font>
      <sz val="11"/>
      <name val="Calibri"/>
      <family val="2"/>
      <charset val="238"/>
      <scheme val="minor"/>
    </font>
    <font>
      <b/>
      <i/>
      <sz val="10"/>
      <color theme="1"/>
      <name val="Calibri"/>
      <family val="2"/>
      <charset val="238"/>
      <scheme val="minor"/>
    </font>
    <font>
      <b/>
      <sz val="10"/>
      <color theme="1"/>
      <name val="Calibri"/>
      <family val="2"/>
      <charset val="238"/>
      <scheme val="minor"/>
    </font>
    <font>
      <b/>
      <sz val="12"/>
      <color theme="1"/>
      <name val="Calibri"/>
      <family val="2"/>
      <charset val="238"/>
      <scheme val="minor"/>
    </font>
    <font>
      <b/>
      <sz val="14"/>
      <color theme="1"/>
      <name val="Calibri"/>
      <family val="2"/>
      <charset val="238"/>
      <scheme val="minor"/>
    </font>
    <font>
      <sz val="10"/>
      <name val="Arial"/>
      <family val="2"/>
    </font>
    <font>
      <sz val="10"/>
      <name val="Calibri"/>
      <family val="2"/>
      <charset val="238"/>
      <scheme val="minor"/>
    </font>
    <font>
      <sz val="11"/>
      <color theme="1"/>
      <name val="Calibri"/>
      <family val="2"/>
      <scheme val="minor"/>
    </font>
    <font>
      <sz val="10"/>
      <color rgb="FF000000"/>
      <name val="Calibri"/>
      <family val="2"/>
      <charset val="238"/>
      <scheme val="minor"/>
    </font>
    <font>
      <b/>
      <sz val="10"/>
      <color rgb="FF000000"/>
      <name val="Calibri"/>
      <family val="2"/>
      <charset val="238"/>
      <scheme val="minor"/>
    </font>
    <font>
      <sz val="10"/>
      <color theme="1"/>
      <name val="Arial"/>
      <family val="2"/>
      <charset val="238"/>
    </font>
    <font>
      <sz val="11"/>
      <name val="Times New Roman"/>
      <family val="1"/>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b/>
      <sz val="11"/>
      <color indexed="56"/>
      <name val="Calibri"/>
      <family val="2"/>
      <charset val="238"/>
    </font>
    <font>
      <b/>
      <sz val="13"/>
      <color indexed="56"/>
      <name val="Calibri"/>
      <family val="2"/>
      <charset val="238"/>
    </font>
    <font>
      <b/>
      <sz val="15"/>
      <color indexed="56"/>
      <name val="Calibri"/>
      <family val="2"/>
      <charset val="238"/>
    </font>
    <font>
      <sz val="11"/>
      <color indexed="47"/>
      <name val="Calibri"/>
      <family val="2"/>
      <charset val="238"/>
    </font>
    <font>
      <b/>
      <sz val="11"/>
      <color indexed="47"/>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1"/>
      <color indexed="63"/>
      <name val="Calibri"/>
      <family val="2"/>
      <charset val="238"/>
    </font>
    <font>
      <b/>
      <sz val="18"/>
      <color indexed="62"/>
      <name val="Cambria"/>
      <family val="2"/>
      <charset val="238"/>
    </font>
    <font>
      <sz val="11"/>
      <color indexed="10"/>
      <name val="Calibri"/>
      <family val="2"/>
      <charset val="238"/>
    </font>
    <font>
      <sz val="12"/>
      <name val="Arial CE"/>
      <charset val="238"/>
    </font>
    <font>
      <sz val="13"/>
      <name val="Calibri"/>
      <family val="2"/>
      <charset val="238"/>
    </font>
    <font>
      <b/>
      <sz val="11"/>
      <name val="Calibri"/>
      <family val="2"/>
      <charset val="238"/>
      <scheme val="minor"/>
    </font>
    <font>
      <b/>
      <sz val="10"/>
      <name val="Arial"/>
      <family val="2"/>
      <charset val="238"/>
    </font>
  </fonts>
  <fills count="43">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FF"/>
        <bgColor rgb="FFFFFFFF"/>
      </patternFill>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s>
  <borders count="21">
    <border>
      <left/>
      <right/>
      <top/>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1228">
    <xf numFmtId="0" fontId="0" fillId="0" borderId="0"/>
    <xf numFmtId="0" fontId="11" fillId="0" borderId="0"/>
    <xf numFmtId="0" fontId="13" fillId="0" borderId="0"/>
    <xf numFmtId="0" fontId="11" fillId="0" borderId="0"/>
    <xf numFmtId="0" fontId="11" fillId="0" borderId="0"/>
    <xf numFmtId="0" fontId="5" fillId="0" borderId="0"/>
    <xf numFmtId="166" fontId="5" fillId="0" borderId="0" applyFill="0" applyBorder="0" applyAlignment="0" applyProtection="0"/>
    <xf numFmtId="167" fontId="15" fillId="0" borderId="0" applyFont="0" applyFill="0" applyBorder="0" applyAlignment="0" applyProtection="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8" fillId="0" borderId="0"/>
    <xf numFmtId="0" fontId="28" fillId="0" borderId="0"/>
    <xf numFmtId="0" fontId="30" fillId="0" borderId="0"/>
    <xf numFmtId="164" fontId="5" fillId="0" borderId="0" applyFont="0" applyFill="0" applyBorder="0" applyAlignment="0" applyProtection="0"/>
    <xf numFmtId="41"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0" fontId="28" fillId="0" borderId="0"/>
    <xf numFmtId="0" fontId="1" fillId="0" borderId="0"/>
    <xf numFmtId="0" fontId="5" fillId="0" borderId="0"/>
    <xf numFmtId="0" fontId="34"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1" fillId="0" borderId="0"/>
    <xf numFmtId="0" fontId="5" fillId="0" borderId="0"/>
    <xf numFmtId="0" fontId="5" fillId="0" borderId="0"/>
    <xf numFmtId="0" fontId="3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6" fillId="17"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7" fillId="8" borderId="0" applyNumberFormat="0" applyBorder="0" applyAlignment="0" applyProtection="0"/>
    <xf numFmtId="0" fontId="38" fillId="2" borderId="9" applyNumberFormat="0" applyAlignment="0" applyProtection="0"/>
    <xf numFmtId="0" fontId="39" fillId="25" borderId="10" applyNumberFormat="0" applyAlignment="0" applyProtection="0"/>
    <xf numFmtId="43" fontId="5" fillId="0" borderId="0" applyFont="0" applyFill="0" applyBorder="0" applyAlignment="0" applyProtection="0"/>
    <xf numFmtId="0" fontId="40" fillId="0" borderId="0" applyNumberFormat="0" applyFill="0" applyBorder="0" applyAlignment="0" applyProtection="0"/>
    <xf numFmtId="0" fontId="47" fillId="0" borderId="11" applyNumberFormat="0" applyFill="0" applyAlignment="0" applyProtection="0"/>
    <xf numFmtId="0" fontId="46" fillId="0" borderId="12" applyNumberFormat="0" applyFill="0" applyAlignment="0" applyProtection="0"/>
    <xf numFmtId="0" fontId="45" fillId="0" borderId="13" applyNumberFormat="0" applyFill="0" applyAlignment="0" applyProtection="0"/>
    <xf numFmtId="0" fontId="45" fillId="0" borderId="0" applyNumberFormat="0" applyFill="0" applyBorder="0" applyAlignment="0" applyProtection="0"/>
    <xf numFmtId="0" fontId="41" fillId="12" borderId="9" applyNumberFormat="0" applyAlignment="0" applyProtection="0"/>
    <xf numFmtId="0" fontId="42" fillId="0" borderId="14" applyNumberFormat="0" applyFill="0" applyAlignment="0" applyProtection="0"/>
    <xf numFmtId="0" fontId="43" fillId="26" borderId="0" applyNumberFormat="0" applyBorder="0" applyAlignment="0" applyProtection="0"/>
    <xf numFmtId="0" fontId="1" fillId="0" borderId="0"/>
    <xf numFmtId="43" fontId="5" fillId="0" borderId="0" applyFont="0" applyFill="0" applyBorder="0" applyAlignment="0" applyProtection="0"/>
    <xf numFmtId="0" fontId="35" fillId="0" borderId="0"/>
    <xf numFmtId="43" fontId="5" fillId="0" borderId="0" applyFont="0" applyFill="0" applyBorder="0" applyAlignment="0" applyProtection="0"/>
    <xf numFmtId="43" fontId="5" fillId="0" borderId="0" applyFont="0" applyFill="0" applyBorder="0" applyAlignment="0" applyProtection="0"/>
    <xf numFmtId="0" fontId="1" fillId="0" borderId="0"/>
    <xf numFmtId="0" fontId="44" fillId="0" borderId="15" applyNumberFormat="0" applyFill="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ill="0" applyBorder="0" applyAlignment="0" applyProtection="0"/>
    <xf numFmtId="172" fontId="5" fillId="0" borderId="0" applyFill="0" applyBorder="0" applyAlignment="0" applyProtection="0"/>
    <xf numFmtId="0" fontId="5" fillId="0" borderId="0"/>
    <xf numFmtId="0" fontId="35" fillId="0" borderId="0"/>
    <xf numFmtId="172" fontId="5" fillId="0" borderId="0" applyFill="0" applyBorder="0" applyAlignment="0" applyProtection="0"/>
    <xf numFmtId="172" fontId="5" fillId="0" borderId="0" applyFill="0" applyBorder="0" applyAlignment="0" applyProtection="0"/>
    <xf numFmtId="172" fontId="5" fillId="0" borderId="0" applyFill="0" applyBorder="0" applyAlignment="0" applyProtection="0"/>
    <xf numFmtId="172" fontId="5" fillId="0" borderId="0" applyFill="0" applyBorder="0" applyAlignment="0" applyProtection="0"/>
    <xf numFmtId="172"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3" fillId="0" borderId="0"/>
    <xf numFmtId="170" fontId="33"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35" fillId="0" borderId="0"/>
    <xf numFmtId="0" fontId="5" fillId="0" borderId="0"/>
    <xf numFmtId="0" fontId="1" fillId="0" borderId="0"/>
    <xf numFmtId="0" fontId="35" fillId="27" borderId="0" applyNumberFormat="0" applyBorder="0" applyAlignment="0" applyProtection="0"/>
    <xf numFmtId="0" fontId="35" fillId="27"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5"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7" borderId="9" applyNumberFormat="0" applyAlignment="0" applyProtection="0"/>
    <xf numFmtId="0" fontId="38" fillId="27" borderId="9" applyNumberFormat="0" applyAlignment="0" applyProtection="0"/>
    <xf numFmtId="0" fontId="49" fillId="42" borderId="10" applyNumberFormat="0" applyAlignment="0" applyProtection="0"/>
    <xf numFmtId="0" fontId="49" fillId="42" borderId="10" applyNumberFormat="0" applyAlignment="0" applyProtection="0"/>
    <xf numFmtId="0" fontId="40" fillId="0" borderId="0" applyNumberFormat="0" applyFill="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0" borderId="16" applyNumberFormat="0" applyFill="0" applyAlignment="0" applyProtection="0"/>
    <xf numFmtId="0" fontId="51" fillId="0" borderId="16" applyNumberFormat="0" applyFill="0" applyAlignment="0" applyProtection="0"/>
    <xf numFmtId="0" fontId="52" fillId="0" borderId="12" applyNumberFormat="0" applyFill="0" applyAlignment="0" applyProtection="0"/>
    <xf numFmtId="0" fontId="52" fillId="0" borderId="12"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1" fillId="29" borderId="9" applyNumberFormat="0" applyAlignment="0" applyProtection="0"/>
    <xf numFmtId="0" fontId="41" fillId="29" borderId="9" applyNumberFormat="0" applyAlignment="0" applyProtection="0"/>
    <xf numFmtId="0" fontId="42" fillId="0" borderId="14" applyNumberFormat="0" applyFill="0" applyAlignment="0" applyProtection="0"/>
    <xf numFmtId="0" fontId="43" fillId="36" borderId="0" applyNumberFormat="0" applyBorder="0" applyAlignment="0" applyProtection="0"/>
    <xf numFmtId="0" fontId="43" fillId="36" borderId="0" applyNumberFormat="0" applyBorder="0" applyAlignment="0" applyProtection="0"/>
    <xf numFmtId="0" fontId="5" fillId="0" borderId="0"/>
    <xf numFmtId="0" fontId="5" fillId="0" borderId="0"/>
    <xf numFmtId="0" fontId="5" fillId="31" borderId="18" applyNumberFormat="0" applyFont="0" applyAlignment="0" applyProtection="0"/>
    <xf numFmtId="0" fontId="5" fillId="31" borderId="18" applyNumberFormat="0" applyFont="0" applyAlignment="0" applyProtection="0"/>
    <xf numFmtId="0" fontId="57" fillId="0" borderId="0"/>
    <xf numFmtId="0" fontId="54" fillId="27" borderId="19" applyNumberFormat="0" applyAlignment="0" applyProtection="0"/>
    <xf numFmtId="0" fontId="54" fillId="27" borderId="19" applyNumberFormat="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44" fillId="0" borderId="20" applyNumberFormat="0" applyFill="0" applyAlignment="0" applyProtection="0"/>
    <xf numFmtId="0" fontId="44" fillId="0" borderId="20"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1">
    <xf numFmtId="0" fontId="0" fillId="0" borderId="0" xfId="0"/>
    <xf numFmtId="165" fontId="7" fillId="0" borderId="0" xfId="0" applyNumberFormat="1" applyFont="1" applyAlignment="1">
      <alignment vertical="center"/>
    </xf>
    <xf numFmtId="165" fontId="7" fillId="0" borderId="0" xfId="0" applyNumberFormat="1" applyFont="1" applyAlignment="1">
      <alignment horizontal="left" vertical="center"/>
    </xf>
    <xf numFmtId="165" fontId="7" fillId="0" borderId="0" xfId="0" applyNumberFormat="1" applyFont="1" applyAlignment="1">
      <alignment horizontal="center" vertical="center"/>
    </xf>
    <xf numFmtId="165" fontId="9" fillId="0" borderId="0" xfId="0" applyNumberFormat="1" applyFont="1" applyAlignment="1">
      <alignment vertical="center"/>
    </xf>
    <xf numFmtId="165" fontId="9" fillId="0" borderId="0" xfId="0" applyNumberFormat="1" applyFont="1" applyAlignment="1">
      <alignment horizontal="center" vertical="center"/>
    </xf>
    <xf numFmtId="165" fontId="10" fillId="0" borderId="0" xfId="0" applyNumberFormat="1" applyFont="1" applyAlignment="1">
      <alignment vertical="center"/>
    </xf>
    <xf numFmtId="165" fontId="12" fillId="0" borderId="0" xfId="0" applyNumberFormat="1" applyFont="1" applyAlignment="1">
      <alignment vertical="center"/>
    </xf>
    <xf numFmtId="0" fontId="19" fillId="0" borderId="0" xfId="5" applyFont="1"/>
    <xf numFmtId="168" fontId="20" fillId="4" borderId="3" xfId="0" applyNumberFormat="1" applyFont="1" applyFill="1" applyBorder="1" applyAlignment="1">
      <alignment horizontal="center" vertical="center"/>
    </xf>
    <xf numFmtId="165" fontId="19" fillId="0" borderId="0" xfId="5" applyNumberFormat="1" applyFont="1"/>
    <xf numFmtId="0" fontId="21" fillId="5" borderId="6" xfId="0" applyFont="1" applyFill="1" applyBorder="1" applyAlignment="1">
      <alignment horizontal="center" vertical="top" wrapText="1"/>
    </xf>
    <xf numFmtId="0" fontId="22" fillId="5" borderId="7" xfId="0" applyFont="1" applyFill="1" applyBorder="1" applyAlignment="1">
      <alignment horizontal="justify" vertical="top" wrapText="1"/>
    </xf>
    <xf numFmtId="165" fontId="19" fillId="0" borderId="0" xfId="0" applyNumberFormat="1" applyFont="1"/>
    <xf numFmtId="165" fontId="19" fillId="0" borderId="0" xfId="0" applyNumberFormat="1" applyFont="1" applyAlignment="1">
      <alignment horizontal="justify"/>
    </xf>
    <xf numFmtId="0" fontId="19" fillId="0" borderId="0" xfId="0" applyFont="1"/>
    <xf numFmtId="0" fontId="26" fillId="6" borderId="0" xfId="0" applyFont="1" applyFill="1" applyAlignment="1">
      <alignment horizontal="center" vertical="center"/>
    </xf>
    <xf numFmtId="0" fontId="20" fillId="4" borderId="2" xfId="0" applyFont="1" applyFill="1" applyBorder="1" applyAlignment="1">
      <alignment vertical="center"/>
    </xf>
    <xf numFmtId="0" fontId="20" fillId="4" borderId="3" xfId="0" applyFont="1" applyFill="1" applyBorder="1" applyAlignment="1">
      <alignment horizontal="justify" vertical="center" wrapText="1"/>
    </xf>
    <xf numFmtId="0" fontId="20" fillId="4" borderId="4" xfId="0" applyFont="1" applyFill="1" applyBorder="1" applyAlignment="1">
      <alignment horizontal="center" vertical="center"/>
    </xf>
    <xf numFmtId="168" fontId="20" fillId="4" borderId="5" xfId="0" applyNumberFormat="1" applyFont="1" applyFill="1" applyBorder="1" applyAlignment="1">
      <alignment horizontal="right" vertical="center"/>
    </xf>
    <xf numFmtId="165" fontId="19" fillId="0" borderId="0" xfId="5" applyNumberFormat="1" applyFont="1" applyAlignment="1">
      <alignment vertical="center"/>
    </xf>
    <xf numFmtId="0" fontId="25" fillId="0" borderId="0" xfId="5" applyFont="1" applyAlignment="1">
      <alignment vertical="center"/>
    </xf>
    <xf numFmtId="0" fontId="5" fillId="0" borderId="0" xfId="17" applyFont="1"/>
    <xf numFmtId="0" fontId="5" fillId="6" borderId="0" xfId="17" applyFont="1" applyFill="1"/>
    <xf numFmtId="0" fontId="3" fillId="0" borderId="0" xfId="18" applyFont="1"/>
    <xf numFmtId="0" fontId="20" fillId="4" borderId="8" xfId="18" applyFont="1" applyFill="1" applyBorder="1" applyAlignment="1">
      <alignment vertical="top"/>
    </xf>
    <xf numFmtId="0" fontId="29" fillId="4" borderId="8" xfId="6" applyNumberFormat="1" applyFont="1" applyFill="1" applyBorder="1" applyAlignment="1">
      <alignment horizontal="justify" vertical="top" wrapText="1"/>
    </xf>
    <xf numFmtId="0" fontId="29" fillId="4" borderId="8" xfId="6" applyNumberFormat="1" applyFont="1" applyFill="1" applyBorder="1" applyAlignment="1">
      <alignment wrapText="1"/>
    </xf>
    <xf numFmtId="0" fontId="29" fillId="4" borderId="8" xfId="6" applyNumberFormat="1" applyFont="1" applyFill="1" applyBorder="1" applyAlignment="1">
      <alignment horizontal="center" wrapText="1"/>
    </xf>
    <xf numFmtId="168" fontId="29" fillId="4" borderId="8" xfId="6" applyNumberFormat="1" applyFont="1" applyFill="1" applyBorder="1" applyAlignment="1">
      <alignment horizontal="right"/>
    </xf>
    <xf numFmtId="0" fontId="31" fillId="5" borderId="7" xfId="18" applyFont="1" applyFill="1" applyBorder="1" applyAlignment="1">
      <alignment horizontal="center" vertical="top" wrapText="1"/>
    </xf>
    <xf numFmtId="0" fontId="31" fillId="5" borderId="7" xfId="18" applyFont="1" applyFill="1" applyBorder="1" applyAlignment="1">
      <alignment horizontal="justify" vertical="top" wrapText="1"/>
    </xf>
    <xf numFmtId="0" fontId="19" fillId="0" borderId="7" xfId="18" applyFont="1" applyBorder="1" applyAlignment="1">
      <alignment horizontal="center"/>
    </xf>
    <xf numFmtId="0" fontId="3" fillId="0" borderId="7" xfId="18" applyFont="1" applyBorder="1"/>
    <xf numFmtId="4" fontId="21" fillId="5" borderId="6" xfId="0" applyNumberFormat="1" applyFont="1" applyFill="1" applyBorder="1" applyAlignment="1">
      <alignment horizontal="center" vertical="top" wrapText="1"/>
    </xf>
    <xf numFmtId="4" fontId="21" fillId="5" borderId="7" xfId="0" applyNumberFormat="1" applyFont="1" applyFill="1" applyBorder="1" applyAlignment="1">
      <alignment horizontal="right" vertical="top" wrapText="1"/>
    </xf>
    <xf numFmtId="169" fontId="23" fillId="0" borderId="6" xfId="6" applyNumberFormat="1" applyFont="1" applyFill="1" applyBorder="1" applyAlignment="1">
      <alignment horizontal="right" vertical="top" wrapText="1"/>
    </xf>
    <xf numFmtId="0" fontId="21" fillId="5" borderId="0" xfId="0" applyFont="1" applyFill="1" applyAlignment="1">
      <alignment horizontal="center" vertical="top" wrapText="1"/>
    </xf>
    <xf numFmtId="0" fontId="22" fillId="5" borderId="0" xfId="0" applyFont="1" applyFill="1" applyAlignment="1">
      <alignment horizontal="justify" vertical="top" wrapText="1"/>
    </xf>
    <xf numFmtId="4" fontId="21" fillId="5" borderId="0" xfId="0" applyNumberFormat="1" applyFont="1" applyFill="1" applyAlignment="1">
      <alignment horizontal="center" vertical="top" wrapText="1"/>
    </xf>
    <xf numFmtId="4" fontId="21" fillId="5" borderId="0" xfId="0" applyNumberFormat="1" applyFont="1" applyFill="1" applyAlignment="1">
      <alignment horizontal="right" vertical="top" wrapText="1"/>
    </xf>
    <xf numFmtId="169" fontId="23" fillId="0" borderId="0" xfId="6" applyNumberFormat="1" applyFont="1" applyFill="1" applyBorder="1" applyAlignment="1">
      <alignment horizontal="right" vertical="top" wrapText="1"/>
    </xf>
    <xf numFmtId="0" fontId="23" fillId="6" borderId="0" xfId="17" applyFont="1" applyFill="1" applyAlignment="1">
      <alignment horizontal="justify" vertical="top" wrapText="1"/>
    </xf>
    <xf numFmtId="0" fontId="21" fillId="5" borderId="7" xfId="0" applyFont="1" applyFill="1" applyBorder="1" applyAlignment="1">
      <alignment horizontal="center" vertical="top" wrapText="1"/>
    </xf>
    <xf numFmtId="4" fontId="21" fillId="5" borderId="7" xfId="0" applyNumberFormat="1" applyFont="1" applyFill="1" applyBorder="1" applyAlignment="1">
      <alignment horizontal="center" vertical="top" wrapText="1"/>
    </xf>
    <xf numFmtId="169" fontId="23" fillId="0" borderId="7" xfId="6" applyNumberFormat="1" applyFont="1" applyFill="1" applyBorder="1" applyAlignment="1">
      <alignment horizontal="right" vertical="top" wrapText="1"/>
    </xf>
    <xf numFmtId="165" fontId="19" fillId="0" borderId="7" xfId="5" applyNumberFormat="1" applyFont="1" applyBorder="1" applyAlignment="1">
      <alignment vertical="center"/>
    </xf>
    <xf numFmtId="0" fontId="25" fillId="2" borderId="7" xfId="5" applyFont="1" applyFill="1" applyBorder="1" applyAlignment="1">
      <alignment vertical="center"/>
    </xf>
    <xf numFmtId="0" fontId="24" fillId="2" borderId="7" xfId="5" applyFont="1" applyFill="1" applyBorder="1" applyAlignment="1">
      <alignment vertical="center"/>
    </xf>
    <xf numFmtId="4" fontId="24" fillId="2" borderId="7" xfId="5" applyNumberFormat="1" applyFont="1" applyFill="1" applyBorder="1" applyAlignment="1">
      <alignment vertical="center"/>
    </xf>
    <xf numFmtId="0" fontId="32" fillId="5" borderId="7" xfId="18" applyFont="1" applyFill="1" applyBorder="1" applyAlignment="1">
      <alignment horizontal="justify" vertical="top" wrapText="1"/>
    </xf>
    <xf numFmtId="4" fontId="26" fillId="6" borderId="0" xfId="0" applyNumberFormat="1" applyFont="1" applyFill="1" applyAlignment="1">
      <alignment horizontal="center" vertical="center"/>
    </xf>
    <xf numFmtId="4" fontId="20" fillId="4" borderId="3" xfId="0" applyNumberFormat="1" applyFont="1" applyFill="1" applyBorder="1" applyAlignment="1">
      <alignment horizontal="center" vertical="center"/>
    </xf>
    <xf numFmtId="4" fontId="19" fillId="0" borderId="0" xfId="0" applyNumberFormat="1" applyFont="1" applyAlignment="1">
      <alignment horizontal="justify"/>
    </xf>
    <xf numFmtId="4" fontId="19" fillId="0" borderId="0" xfId="0" applyNumberFormat="1" applyFont="1"/>
    <xf numFmtId="4" fontId="19" fillId="0" borderId="0" xfId="5" applyNumberFormat="1" applyFont="1"/>
    <xf numFmtId="0" fontId="2" fillId="0" borderId="7" xfId="18" applyFont="1" applyBorder="1" applyAlignment="1">
      <alignment horizontal="justify" vertical="top" wrapText="1"/>
    </xf>
    <xf numFmtId="0" fontId="25" fillId="0" borderId="7" xfId="18" applyFont="1" applyBorder="1" applyAlignment="1">
      <alignment horizontal="center" vertical="center" wrapText="1"/>
    </xf>
    <xf numFmtId="165" fontId="20" fillId="0" borderId="0" xfId="0" applyNumberFormat="1" applyFont="1" applyAlignment="1">
      <alignment vertical="center"/>
    </xf>
    <xf numFmtId="0" fontId="60" fillId="0" borderId="0" xfId="0" applyFont="1"/>
    <xf numFmtId="0" fontId="0" fillId="0" borderId="0" xfId="0" applyAlignment="1">
      <alignment wrapText="1"/>
    </xf>
    <xf numFmtId="0" fontId="5" fillId="0" borderId="0" xfId="0" applyFont="1" applyAlignment="1">
      <alignment horizontal="center"/>
    </xf>
    <xf numFmtId="0" fontId="0" fillId="0" borderId="0" xfId="0" applyAlignment="1">
      <alignment horizontal="center"/>
    </xf>
    <xf numFmtId="0" fontId="5" fillId="0" borderId="0" xfId="0" applyFont="1" applyAlignment="1">
      <alignment wrapText="1"/>
    </xf>
    <xf numFmtId="0" fontId="20" fillId="0" borderId="7" xfId="18" applyFont="1" applyBorder="1" applyAlignment="1">
      <alignment horizontal="left" vertical="center" wrapText="1" indent="2"/>
    </xf>
    <xf numFmtId="165" fontId="12" fillId="0" borderId="0" xfId="0" applyNumberFormat="1" applyFont="1" applyAlignment="1">
      <alignment horizontal="center" vertical="center"/>
    </xf>
    <xf numFmtId="165" fontId="8" fillId="2" borderId="0" xfId="0" applyNumberFormat="1" applyFont="1" applyFill="1" applyAlignment="1">
      <alignment horizontal="center" vertical="center"/>
    </xf>
    <xf numFmtId="165" fontId="14" fillId="0" borderId="0" xfId="0" applyNumberFormat="1" applyFont="1" applyAlignment="1">
      <alignment horizontal="center" vertical="center"/>
    </xf>
    <xf numFmtId="165" fontId="58" fillId="0" borderId="0" xfId="0" applyNumberFormat="1" applyFont="1" applyAlignment="1">
      <alignment horizontal="left" vertical="center"/>
    </xf>
    <xf numFmtId="0" fontId="27" fillId="3" borderId="1" xfId="0" applyFont="1" applyFill="1" applyBorder="1" applyAlignment="1">
      <alignment horizontal="center" vertical="center"/>
    </xf>
  </cellXfs>
  <cellStyles count="1228">
    <cellStyle name="20% - Accent1 2" xfId="69" xr:uid="{00000000-0005-0000-0000-000000000000}"/>
    <cellStyle name="20% - Accent1 2 2" xfId="718" xr:uid="{00000000-0005-0000-0000-000001000000}"/>
    <cellStyle name="20% - Accent1 3" xfId="719" xr:uid="{00000000-0005-0000-0000-000002000000}"/>
    <cellStyle name="20% - Accent2 2" xfId="70" xr:uid="{00000000-0005-0000-0000-000003000000}"/>
    <cellStyle name="20% - Accent2 2 2" xfId="720" xr:uid="{00000000-0005-0000-0000-000004000000}"/>
    <cellStyle name="20% - Accent2 3" xfId="721" xr:uid="{00000000-0005-0000-0000-000005000000}"/>
    <cellStyle name="20% - Accent3 2" xfId="71" xr:uid="{00000000-0005-0000-0000-000006000000}"/>
    <cellStyle name="20% - Accent3 2 2" xfId="722" xr:uid="{00000000-0005-0000-0000-000007000000}"/>
    <cellStyle name="20% - Accent3 3" xfId="723" xr:uid="{00000000-0005-0000-0000-000008000000}"/>
    <cellStyle name="20% - Accent4 2" xfId="72" xr:uid="{00000000-0005-0000-0000-000009000000}"/>
    <cellStyle name="20% - Accent4 2 2" xfId="724" xr:uid="{00000000-0005-0000-0000-00000A000000}"/>
    <cellStyle name="20% - Accent4 3" xfId="725" xr:uid="{00000000-0005-0000-0000-00000B000000}"/>
    <cellStyle name="20% - Accent5 2" xfId="73" xr:uid="{00000000-0005-0000-0000-00000C000000}"/>
    <cellStyle name="20% - Accent5 2 2" xfId="726" xr:uid="{00000000-0005-0000-0000-00000D000000}"/>
    <cellStyle name="20% - Accent5 3" xfId="727" xr:uid="{00000000-0005-0000-0000-00000E000000}"/>
    <cellStyle name="20% - Accent6 2" xfId="74" xr:uid="{00000000-0005-0000-0000-00000F000000}"/>
    <cellStyle name="20% - Accent6 2 2" xfId="728" xr:uid="{00000000-0005-0000-0000-000010000000}"/>
    <cellStyle name="20% - Accent6 3" xfId="729" xr:uid="{00000000-0005-0000-0000-000011000000}"/>
    <cellStyle name="40% - Accent1 2" xfId="75" xr:uid="{00000000-0005-0000-0000-000012000000}"/>
    <cellStyle name="40% - Accent1 2 2" xfId="730" xr:uid="{00000000-0005-0000-0000-000013000000}"/>
    <cellStyle name="40% - Accent1 3" xfId="731" xr:uid="{00000000-0005-0000-0000-000014000000}"/>
    <cellStyle name="40% - Accent2 2" xfId="76" xr:uid="{00000000-0005-0000-0000-000015000000}"/>
    <cellStyle name="40% - Accent2 2 2" xfId="732" xr:uid="{00000000-0005-0000-0000-000016000000}"/>
    <cellStyle name="40% - Accent2 3" xfId="733" xr:uid="{00000000-0005-0000-0000-000017000000}"/>
    <cellStyle name="40% - Accent3 2" xfId="77" xr:uid="{00000000-0005-0000-0000-000018000000}"/>
    <cellStyle name="40% - Accent3 2 2" xfId="734" xr:uid="{00000000-0005-0000-0000-000019000000}"/>
    <cellStyle name="40% - Accent3 3" xfId="735" xr:uid="{00000000-0005-0000-0000-00001A000000}"/>
    <cellStyle name="40% - Accent4 2" xfId="78" xr:uid="{00000000-0005-0000-0000-00001B000000}"/>
    <cellStyle name="40% - Accent4 2 2" xfId="736" xr:uid="{00000000-0005-0000-0000-00001C000000}"/>
    <cellStyle name="40% - Accent4 3" xfId="737" xr:uid="{00000000-0005-0000-0000-00001D000000}"/>
    <cellStyle name="40% - Accent5 2" xfId="79" xr:uid="{00000000-0005-0000-0000-00001E000000}"/>
    <cellStyle name="40% - Accent5 2 2" xfId="738" xr:uid="{00000000-0005-0000-0000-00001F000000}"/>
    <cellStyle name="40% - Accent5 3" xfId="739" xr:uid="{00000000-0005-0000-0000-000020000000}"/>
    <cellStyle name="40% - Accent6 2" xfId="80" xr:uid="{00000000-0005-0000-0000-000021000000}"/>
    <cellStyle name="40% - Accent6 2 2" xfId="740" xr:uid="{00000000-0005-0000-0000-000022000000}"/>
    <cellStyle name="40% - Accent6 3" xfId="741" xr:uid="{00000000-0005-0000-0000-000023000000}"/>
    <cellStyle name="60% - Accent1 2" xfId="81" xr:uid="{00000000-0005-0000-0000-000024000000}"/>
    <cellStyle name="60% - Accent1 2 2" xfId="742" xr:uid="{00000000-0005-0000-0000-000025000000}"/>
    <cellStyle name="60% - Accent1 3" xfId="743" xr:uid="{00000000-0005-0000-0000-000026000000}"/>
    <cellStyle name="60% - Accent2 2" xfId="82" xr:uid="{00000000-0005-0000-0000-000027000000}"/>
    <cellStyle name="60% - Accent2 2 2" xfId="744" xr:uid="{00000000-0005-0000-0000-000028000000}"/>
    <cellStyle name="60% - Accent2 3" xfId="745" xr:uid="{00000000-0005-0000-0000-000029000000}"/>
    <cellStyle name="60% - Accent3 2" xfId="83" xr:uid="{00000000-0005-0000-0000-00002A000000}"/>
    <cellStyle name="60% - Accent3 2 2" xfId="746" xr:uid="{00000000-0005-0000-0000-00002B000000}"/>
    <cellStyle name="60% - Accent3 3" xfId="747" xr:uid="{00000000-0005-0000-0000-00002C000000}"/>
    <cellStyle name="60% - Accent4 2" xfId="84" xr:uid="{00000000-0005-0000-0000-00002D000000}"/>
    <cellStyle name="60% - Accent4 2 2" xfId="748" xr:uid="{00000000-0005-0000-0000-00002E000000}"/>
    <cellStyle name="60% - Accent4 3" xfId="749" xr:uid="{00000000-0005-0000-0000-00002F000000}"/>
    <cellStyle name="60% - Accent5 2" xfId="85" xr:uid="{00000000-0005-0000-0000-000030000000}"/>
    <cellStyle name="60% - Accent5 2 2" xfId="750" xr:uid="{00000000-0005-0000-0000-000031000000}"/>
    <cellStyle name="60% - Accent5 3" xfId="751" xr:uid="{00000000-0005-0000-0000-000032000000}"/>
    <cellStyle name="60% - Accent6 2" xfId="86" xr:uid="{00000000-0005-0000-0000-000033000000}"/>
    <cellStyle name="60% - Accent6 2 2" xfId="752" xr:uid="{00000000-0005-0000-0000-000034000000}"/>
    <cellStyle name="60% - Accent6 3" xfId="753" xr:uid="{00000000-0005-0000-0000-000035000000}"/>
    <cellStyle name="Accent1 2" xfId="87" xr:uid="{00000000-0005-0000-0000-000036000000}"/>
    <cellStyle name="Accent1 2 2" xfId="754" xr:uid="{00000000-0005-0000-0000-000037000000}"/>
    <cellStyle name="Accent1 3" xfId="755" xr:uid="{00000000-0005-0000-0000-000038000000}"/>
    <cellStyle name="Accent2 2" xfId="88" xr:uid="{00000000-0005-0000-0000-000039000000}"/>
    <cellStyle name="Accent2 2 2" xfId="756" xr:uid="{00000000-0005-0000-0000-00003A000000}"/>
    <cellStyle name="Accent2 3" xfId="757" xr:uid="{00000000-0005-0000-0000-00003B000000}"/>
    <cellStyle name="Accent3 2" xfId="89" xr:uid="{00000000-0005-0000-0000-00003C000000}"/>
    <cellStyle name="Accent3 2 2" xfId="758" xr:uid="{00000000-0005-0000-0000-00003D000000}"/>
    <cellStyle name="Accent3 3" xfId="759" xr:uid="{00000000-0005-0000-0000-00003E000000}"/>
    <cellStyle name="Accent4 2" xfId="90" xr:uid="{00000000-0005-0000-0000-00003F000000}"/>
    <cellStyle name="Accent4 2 2" xfId="760" xr:uid="{00000000-0005-0000-0000-000040000000}"/>
    <cellStyle name="Accent4 3" xfId="761" xr:uid="{00000000-0005-0000-0000-000041000000}"/>
    <cellStyle name="Accent5 2" xfId="91" xr:uid="{00000000-0005-0000-0000-000042000000}"/>
    <cellStyle name="Accent5 2 2" xfId="762" xr:uid="{00000000-0005-0000-0000-000043000000}"/>
    <cellStyle name="Accent5 3" xfId="763" xr:uid="{00000000-0005-0000-0000-000044000000}"/>
    <cellStyle name="Accent6 2" xfId="92" xr:uid="{00000000-0005-0000-0000-000045000000}"/>
    <cellStyle name="Accent6 2 2" xfId="764" xr:uid="{00000000-0005-0000-0000-000046000000}"/>
    <cellStyle name="Accent6 3" xfId="765" xr:uid="{00000000-0005-0000-0000-000047000000}"/>
    <cellStyle name="Bad 2" xfId="93" xr:uid="{00000000-0005-0000-0000-000048000000}"/>
    <cellStyle name="Bad 2 2" xfId="766" xr:uid="{00000000-0005-0000-0000-000049000000}"/>
    <cellStyle name="Bad 3" xfId="767" xr:uid="{00000000-0005-0000-0000-00004A000000}"/>
    <cellStyle name="Calculation 2" xfId="94" xr:uid="{00000000-0005-0000-0000-00004B000000}"/>
    <cellStyle name="Calculation 2 2" xfId="768" xr:uid="{00000000-0005-0000-0000-00004C000000}"/>
    <cellStyle name="Calculation 3" xfId="769" xr:uid="{00000000-0005-0000-0000-00004D000000}"/>
    <cellStyle name="Check Cell 2" xfId="95" xr:uid="{00000000-0005-0000-0000-00004E000000}"/>
    <cellStyle name="Check Cell 2 2" xfId="770" xr:uid="{00000000-0005-0000-0000-00004F000000}"/>
    <cellStyle name="Check Cell 3" xfId="771" xr:uid="{00000000-0005-0000-0000-000050000000}"/>
    <cellStyle name="Comma [0] 2" xfId="20" xr:uid="{00000000-0005-0000-0000-000052000000}"/>
    <cellStyle name="Comma [0] 2 2" xfId="51" xr:uid="{00000000-0005-0000-0000-000053000000}"/>
    <cellStyle name="Comma [0] 2 2 2" xfId="127" xr:uid="{00000000-0005-0000-0000-000054000000}"/>
    <cellStyle name="Comma [0] 2 2 2 2" xfId="231" xr:uid="{00000000-0005-0000-0000-000055000000}"/>
    <cellStyle name="Comma [0] 2 2 2 2 2" xfId="455" xr:uid="{00000000-0005-0000-0000-000056000000}"/>
    <cellStyle name="Comma [0] 2 2 2 2 2 2" xfId="1177" xr:uid="{00000000-0005-0000-0000-000057000000}"/>
    <cellStyle name="Comma [0] 2 2 2 2 3" xfId="663" xr:uid="{00000000-0005-0000-0000-000058000000}"/>
    <cellStyle name="Comma [0] 2 2 2 2 4" xfId="962" xr:uid="{00000000-0005-0000-0000-000059000000}"/>
    <cellStyle name="Comma [0] 2 2 2 3" xfId="351" xr:uid="{00000000-0005-0000-0000-00005A000000}"/>
    <cellStyle name="Comma [0] 2 2 2 3 2" xfId="1073" xr:uid="{00000000-0005-0000-0000-00005B000000}"/>
    <cellStyle name="Comma [0] 2 2 2 4" xfId="559" xr:uid="{00000000-0005-0000-0000-00005C000000}"/>
    <cellStyle name="Comma [0] 2 2 2 5" xfId="858" xr:uid="{00000000-0005-0000-0000-00005D000000}"/>
    <cellStyle name="Comma [0] 2 2 3" xfId="192" xr:uid="{00000000-0005-0000-0000-00005E000000}"/>
    <cellStyle name="Comma [0] 2 2 3 2" xfId="416" xr:uid="{00000000-0005-0000-0000-00005F000000}"/>
    <cellStyle name="Comma [0] 2 2 3 2 2" xfId="1138" xr:uid="{00000000-0005-0000-0000-000060000000}"/>
    <cellStyle name="Comma [0] 2 2 3 3" xfId="624" xr:uid="{00000000-0005-0000-0000-000061000000}"/>
    <cellStyle name="Comma [0] 2 2 3 4" xfId="923" xr:uid="{00000000-0005-0000-0000-000062000000}"/>
    <cellStyle name="Comma [0] 2 2 4" xfId="313" xr:uid="{00000000-0005-0000-0000-000063000000}"/>
    <cellStyle name="Comma [0] 2 2 4 2" xfId="1035" xr:uid="{00000000-0005-0000-0000-000064000000}"/>
    <cellStyle name="Comma [0] 2 2 5" xfId="521" xr:uid="{00000000-0005-0000-0000-000065000000}"/>
    <cellStyle name="Comma [0] 2 2 6" xfId="820" xr:uid="{00000000-0005-0000-0000-000066000000}"/>
    <cellStyle name="Comma [0] 2 3" xfId="124" xr:uid="{00000000-0005-0000-0000-000067000000}"/>
    <cellStyle name="Comma [0] 2 3 2" xfId="228" xr:uid="{00000000-0005-0000-0000-000068000000}"/>
    <cellStyle name="Comma [0] 2 3 2 2" xfId="452" xr:uid="{00000000-0005-0000-0000-000069000000}"/>
    <cellStyle name="Comma [0] 2 3 2 2 2" xfId="1174" xr:uid="{00000000-0005-0000-0000-00006A000000}"/>
    <cellStyle name="Comma [0] 2 3 2 3" xfId="660" xr:uid="{00000000-0005-0000-0000-00006B000000}"/>
    <cellStyle name="Comma [0] 2 3 2 4" xfId="959" xr:uid="{00000000-0005-0000-0000-00006C000000}"/>
    <cellStyle name="Comma [0] 2 3 3" xfId="348" xr:uid="{00000000-0005-0000-0000-00006D000000}"/>
    <cellStyle name="Comma [0] 2 3 3 2" xfId="1070" xr:uid="{00000000-0005-0000-0000-00006E000000}"/>
    <cellStyle name="Comma [0] 2 3 4" xfId="556" xr:uid="{00000000-0005-0000-0000-00006F000000}"/>
    <cellStyle name="Comma [0] 2 3 5" xfId="855" xr:uid="{00000000-0005-0000-0000-000070000000}"/>
    <cellStyle name="Comma [0] 2 4" xfId="177" xr:uid="{00000000-0005-0000-0000-000071000000}"/>
    <cellStyle name="Comma [0] 2 4 2" xfId="401" xr:uid="{00000000-0005-0000-0000-000072000000}"/>
    <cellStyle name="Comma [0] 2 4 2 2" xfId="1123" xr:uid="{00000000-0005-0000-0000-000073000000}"/>
    <cellStyle name="Comma [0] 2 4 3" xfId="609" xr:uid="{00000000-0005-0000-0000-000074000000}"/>
    <cellStyle name="Comma [0] 2 4 4" xfId="908" xr:uid="{00000000-0005-0000-0000-000075000000}"/>
    <cellStyle name="Comma [0] 2 5" xfId="300" xr:uid="{00000000-0005-0000-0000-000076000000}"/>
    <cellStyle name="Comma [0] 2 5 2" xfId="1022" xr:uid="{00000000-0005-0000-0000-000077000000}"/>
    <cellStyle name="Comma [0] 2 6" xfId="507" xr:uid="{00000000-0005-0000-0000-000078000000}"/>
    <cellStyle name="Comma [0] 2 7" xfId="805" xr:uid="{00000000-0005-0000-0000-000079000000}"/>
    <cellStyle name="Comma 10" xfId="48" xr:uid="{00000000-0005-0000-0000-00007A000000}"/>
    <cellStyle name="Comma 10 2" xfId="108" xr:uid="{00000000-0005-0000-0000-00007B000000}"/>
    <cellStyle name="Comma 10 2 2" xfId="213" xr:uid="{00000000-0005-0000-0000-00007C000000}"/>
    <cellStyle name="Comma 10 2 2 2" xfId="437" xr:uid="{00000000-0005-0000-0000-00007D000000}"/>
    <cellStyle name="Comma 10 2 2 2 2" xfId="1159" xr:uid="{00000000-0005-0000-0000-00007E000000}"/>
    <cellStyle name="Comma 10 2 2 3" xfId="645" xr:uid="{00000000-0005-0000-0000-00007F000000}"/>
    <cellStyle name="Comma 10 2 2 4" xfId="944" xr:uid="{00000000-0005-0000-0000-000080000000}"/>
    <cellStyle name="Comma 10 2 3" xfId="333" xr:uid="{00000000-0005-0000-0000-000081000000}"/>
    <cellStyle name="Comma 10 2 3 2" xfId="1055" xr:uid="{00000000-0005-0000-0000-000082000000}"/>
    <cellStyle name="Comma 10 2 4" xfId="541" xr:uid="{00000000-0005-0000-0000-000083000000}"/>
    <cellStyle name="Comma 10 2 5" xfId="840" xr:uid="{00000000-0005-0000-0000-000084000000}"/>
    <cellStyle name="Comma 10 3" xfId="189" xr:uid="{00000000-0005-0000-0000-000085000000}"/>
    <cellStyle name="Comma 10 3 2" xfId="413" xr:uid="{00000000-0005-0000-0000-000086000000}"/>
    <cellStyle name="Comma 10 3 2 2" xfId="1135" xr:uid="{00000000-0005-0000-0000-000087000000}"/>
    <cellStyle name="Comma 10 3 3" xfId="621" xr:uid="{00000000-0005-0000-0000-000088000000}"/>
    <cellStyle name="Comma 10 3 4" xfId="920" xr:uid="{00000000-0005-0000-0000-000089000000}"/>
    <cellStyle name="Comma 10 4" xfId="310" xr:uid="{00000000-0005-0000-0000-00008A000000}"/>
    <cellStyle name="Comma 10 4 2" xfId="1032" xr:uid="{00000000-0005-0000-0000-00008B000000}"/>
    <cellStyle name="Comma 10 5" xfId="518" xr:uid="{00000000-0005-0000-0000-00008C000000}"/>
    <cellStyle name="Comma 10 6" xfId="817" xr:uid="{00000000-0005-0000-0000-00008D000000}"/>
    <cellStyle name="Comma 11" xfId="49" xr:uid="{00000000-0005-0000-0000-00008E000000}"/>
    <cellStyle name="Comma 11 2" xfId="109" xr:uid="{00000000-0005-0000-0000-00008F000000}"/>
    <cellStyle name="Comma 11 2 2" xfId="214" xr:uid="{00000000-0005-0000-0000-000090000000}"/>
    <cellStyle name="Comma 11 2 2 2" xfId="438" xr:uid="{00000000-0005-0000-0000-000091000000}"/>
    <cellStyle name="Comma 11 2 2 2 2" xfId="1160" xr:uid="{00000000-0005-0000-0000-000092000000}"/>
    <cellStyle name="Comma 11 2 2 3" xfId="646" xr:uid="{00000000-0005-0000-0000-000093000000}"/>
    <cellStyle name="Comma 11 2 2 4" xfId="945" xr:uid="{00000000-0005-0000-0000-000094000000}"/>
    <cellStyle name="Comma 11 2 3" xfId="334" xr:uid="{00000000-0005-0000-0000-000095000000}"/>
    <cellStyle name="Comma 11 2 3 2" xfId="1056" xr:uid="{00000000-0005-0000-0000-000096000000}"/>
    <cellStyle name="Comma 11 2 4" xfId="542" xr:uid="{00000000-0005-0000-0000-000097000000}"/>
    <cellStyle name="Comma 11 2 5" xfId="841" xr:uid="{00000000-0005-0000-0000-000098000000}"/>
    <cellStyle name="Comma 11 3" xfId="190" xr:uid="{00000000-0005-0000-0000-000099000000}"/>
    <cellStyle name="Comma 11 3 2" xfId="414" xr:uid="{00000000-0005-0000-0000-00009A000000}"/>
    <cellStyle name="Comma 11 3 2 2" xfId="1136" xr:uid="{00000000-0005-0000-0000-00009B000000}"/>
    <cellStyle name="Comma 11 3 3" xfId="622" xr:uid="{00000000-0005-0000-0000-00009C000000}"/>
    <cellStyle name="Comma 11 3 4" xfId="921" xr:uid="{00000000-0005-0000-0000-00009D000000}"/>
    <cellStyle name="Comma 11 4" xfId="311" xr:uid="{00000000-0005-0000-0000-00009E000000}"/>
    <cellStyle name="Comma 11 4 2" xfId="1033" xr:uid="{00000000-0005-0000-0000-00009F000000}"/>
    <cellStyle name="Comma 11 5" xfId="519" xr:uid="{00000000-0005-0000-0000-0000A0000000}"/>
    <cellStyle name="Comma 11 6" xfId="818" xr:uid="{00000000-0005-0000-0000-0000A1000000}"/>
    <cellStyle name="Comma 12" xfId="64" xr:uid="{00000000-0005-0000-0000-0000A2000000}"/>
    <cellStyle name="Comma 12 2" xfId="139" xr:uid="{00000000-0005-0000-0000-0000A3000000}"/>
    <cellStyle name="Comma 12 2 2" xfId="243" xr:uid="{00000000-0005-0000-0000-0000A4000000}"/>
    <cellStyle name="Comma 12 2 2 2" xfId="467" xr:uid="{00000000-0005-0000-0000-0000A5000000}"/>
    <cellStyle name="Comma 12 2 2 2 2" xfId="1189" xr:uid="{00000000-0005-0000-0000-0000A6000000}"/>
    <cellStyle name="Comma 12 2 2 3" xfId="675" xr:uid="{00000000-0005-0000-0000-0000A7000000}"/>
    <cellStyle name="Comma 12 2 2 4" xfId="974" xr:uid="{00000000-0005-0000-0000-0000A8000000}"/>
    <cellStyle name="Comma 12 2 3" xfId="363" xr:uid="{00000000-0005-0000-0000-0000A9000000}"/>
    <cellStyle name="Comma 12 2 3 2" xfId="1085" xr:uid="{00000000-0005-0000-0000-0000AA000000}"/>
    <cellStyle name="Comma 12 2 4" xfId="571" xr:uid="{00000000-0005-0000-0000-0000AB000000}"/>
    <cellStyle name="Comma 12 2 5" xfId="870" xr:uid="{00000000-0005-0000-0000-0000AC000000}"/>
    <cellStyle name="Comma 12 3" xfId="204" xr:uid="{00000000-0005-0000-0000-0000AD000000}"/>
    <cellStyle name="Comma 12 3 2" xfId="428" xr:uid="{00000000-0005-0000-0000-0000AE000000}"/>
    <cellStyle name="Comma 12 3 2 2" xfId="1150" xr:uid="{00000000-0005-0000-0000-0000AF000000}"/>
    <cellStyle name="Comma 12 3 3" xfId="636" xr:uid="{00000000-0005-0000-0000-0000B0000000}"/>
    <cellStyle name="Comma 12 3 4" xfId="935" xr:uid="{00000000-0005-0000-0000-0000B1000000}"/>
    <cellStyle name="Comma 12 4" xfId="325" xr:uid="{00000000-0005-0000-0000-0000B2000000}"/>
    <cellStyle name="Comma 12 4 2" xfId="1047" xr:uid="{00000000-0005-0000-0000-0000B3000000}"/>
    <cellStyle name="Comma 12 5" xfId="533" xr:uid="{00000000-0005-0000-0000-0000B4000000}"/>
    <cellStyle name="Comma 12 6" xfId="832" xr:uid="{00000000-0005-0000-0000-0000B5000000}"/>
    <cellStyle name="Comma 13" xfId="60" xr:uid="{00000000-0005-0000-0000-0000B6000000}"/>
    <cellStyle name="Comma 13 2" xfId="135" xr:uid="{00000000-0005-0000-0000-0000B7000000}"/>
    <cellStyle name="Comma 13 2 2" xfId="239" xr:uid="{00000000-0005-0000-0000-0000B8000000}"/>
    <cellStyle name="Comma 13 2 2 2" xfId="463" xr:uid="{00000000-0005-0000-0000-0000B9000000}"/>
    <cellStyle name="Comma 13 2 2 2 2" xfId="1185" xr:uid="{00000000-0005-0000-0000-0000BA000000}"/>
    <cellStyle name="Comma 13 2 2 3" xfId="671" xr:uid="{00000000-0005-0000-0000-0000BB000000}"/>
    <cellStyle name="Comma 13 2 2 4" xfId="970" xr:uid="{00000000-0005-0000-0000-0000BC000000}"/>
    <cellStyle name="Comma 13 2 3" xfId="359" xr:uid="{00000000-0005-0000-0000-0000BD000000}"/>
    <cellStyle name="Comma 13 2 3 2" xfId="1081" xr:uid="{00000000-0005-0000-0000-0000BE000000}"/>
    <cellStyle name="Comma 13 2 4" xfId="567" xr:uid="{00000000-0005-0000-0000-0000BF000000}"/>
    <cellStyle name="Comma 13 2 5" xfId="866" xr:uid="{00000000-0005-0000-0000-0000C0000000}"/>
    <cellStyle name="Comma 13 3" xfId="200" xr:uid="{00000000-0005-0000-0000-0000C1000000}"/>
    <cellStyle name="Comma 13 3 2" xfId="424" xr:uid="{00000000-0005-0000-0000-0000C2000000}"/>
    <cellStyle name="Comma 13 3 2 2" xfId="1146" xr:uid="{00000000-0005-0000-0000-0000C3000000}"/>
    <cellStyle name="Comma 13 3 3" xfId="632" xr:uid="{00000000-0005-0000-0000-0000C4000000}"/>
    <cellStyle name="Comma 13 3 4" xfId="931" xr:uid="{00000000-0005-0000-0000-0000C5000000}"/>
    <cellStyle name="Comma 13 4" xfId="321" xr:uid="{00000000-0005-0000-0000-0000C6000000}"/>
    <cellStyle name="Comma 13 4 2" xfId="1043" xr:uid="{00000000-0005-0000-0000-0000C7000000}"/>
    <cellStyle name="Comma 13 5" xfId="529" xr:uid="{00000000-0005-0000-0000-0000C8000000}"/>
    <cellStyle name="Comma 13 6" xfId="828" xr:uid="{00000000-0005-0000-0000-0000C9000000}"/>
    <cellStyle name="Comma 14" xfId="62" xr:uid="{00000000-0005-0000-0000-0000CA000000}"/>
    <cellStyle name="Comma 14 2" xfId="137" xr:uid="{00000000-0005-0000-0000-0000CB000000}"/>
    <cellStyle name="Comma 14 2 2" xfId="241" xr:uid="{00000000-0005-0000-0000-0000CC000000}"/>
    <cellStyle name="Comma 14 2 2 2" xfId="465" xr:uid="{00000000-0005-0000-0000-0000CD000000}"/>
    <cellStyle name="Comma 14 2 2 2 2" xfId="1187" xr:uid="{00000000-0005-0000-0000-0000CE000000}"/>
    <cellStyle name="Comma 14 2 2 3" xfId="673" xr:uid="{00000000-0005-0000-0000-0000CF000000}"/>
    <cellStyle name="Comma 14 2 2 4" xfId="972" xr:uid="{00000000-0005-0000-0000-0000D0000000}"/>
    <cellStyle name="Comma 14 2 3" xfId="361" xr:uid="{00000000-0005-0000-0000-0000D1000000}"/>
    <cellStyle name="Comma 14 2 3 2" xfId="1083" xr:uid="{00000000-0005-0000-0000-0000D2000000}"/>
    <cellStyle name="Comma 14 2 4" xfId="569" xr:uid="{00000000-0005-0000-0000-0000D3000000}"/>
    <cellStyle name="Comma 14 2 5" xfId="868" xr:uid="{00000000-0005-0000-0000-0000D4000000}"/>
    <cellStyle name="Comma 14 3" xfId="202" xr:uid="{00000000-0005-0000-0000-0000D5000000}"/>
    <cellStyle name="Comma 14 3 2" xfId="426" xr:uid="{00000000-0005-0000-0000-0000D6000000}"/>
    <cellStyle name="Comma 14 3 2 2" xfId="1148" xr:uid="{00000000-0005-0000-0000-0000D7000000}"/>
    <cellStyle name="Comma 14 3 3" xfId="634" xr:uid="{00000000-0005-0000-0000-0000D8000000}"/>
    <cellStyle name="Comma 14 3 4" xfId="933" xr:uid="{00000000-0005-0000-0000-0000D9000000}"/>
    <cellStyle name="Comma 14 4" xfId="323" xr:uid="{00000000-0005-0000-0000-0000DA000000}"/>
    <cellStyle name="Comma 14 4 2" xfId="1045" xr:uid="{00000000-0005-0000-0000-0000DB000000}"/>
    <cellStyle name="Comma 14 5" xfId="531" xr:uid="{00000000-0005-0000-0000-0000DC000000}"/>
    <cellStyle name="Comma 14 6" xfId="830" xr:uid="{00000000-0005-0000-0000-0000DD000000}"/>
    <cellStyle name="Comma 15" xfId="66" xr:uid="{00000000-0005-0000-0000-0000DE000000}"/>
    <cellStyle name="Comma 15 2" xfId="141" xr:uid="{00000000-0005-0000-0000-0000DF000000}"/>
    <cellStyle name="Comma 15 2 2" xfId="245" xr:uid="{00000000-0005-0000-0000-0000E0000000}"/>
    <cellStyle name="Comma 15 2 2 2" xfId="469" xr:uid="{00000000-0005-0000-0000-0000E1000000}"/>
    <cellStyle name="Comma 15 2 2 2 2" xfId="1191" xr:uid="{00000000-0005-0000-0000-0000E2000000}"/>
    <cellStyle name="Comma 15 2 2 3" xfId="677" xr:uid="{00000000-0005-0000-0000-0000E3000000}"/>
    <cellStyle name="Comma 15 2 2 4" xfId="976" xr:uid="{00000000-0005-0000-0000-0000E4000000}"/>
    <cellStyle name="Comma 15 2 3" xfId="365" xr:uid="{00000000-0005-0000-0000-0000E5000000}"/>
    <cellStyle name="Comma 15 2 3 2" xfId="1087" xr:uid="{00000000-0005-0000-0000-0000E6000000}"/>
    <cellStyle name="Comma 15 2 4" xfId="573" xr:uid="{00000000-0005-0000-0000-0000E7000000}"/>
    <cellStyle name="Comma 15 2 5" xfId="872" xr:uid="{00000000-0005-0000-0000-0000E8000000}"/>
    <cellStyle name="Comma 15 3" xfId="206" xr:uid="{00000000-0005-0000-0000-0000E9000000}"/>
    <cellStyle name="Comma 15 3 2" xfId="430" xr:uid="{00000000-0005-0000-0000-0000EA000000}"/>
    <cellStyle name="Comma 15 3 2 2" xfId="1152" xr:uid="{00000000-0005-0000-0000-0000EB000000}"/>
    <cellStyle name="Comma 15 3 3" xfId="638" xr:uid="{00000000-0005-0000-0000-0000EC000000}"/>
    <cellStyle name="Comma 15 3 4" xfId="937" xr:uid="{00000000-0005-0000-0000-0000ED000000}"/>
    <cellStyle name="Comma 15 4" xfId="327" xr:uid="{00000000-0005-0000-0000-0000EE000000}"/>
    <cellStyle name="Comma 15 4 2" xfId="1049" xr:uid="{00000000-0005-0000-0000-0000EF000000}"/>
    <cellStyle name="Comma 15 5" xfId="535" xr:uid="{00000000-0005-0000-0000-0000F0000000}"/>
    <cellStyle name="Comma 15 6" xfId="834" xr:uid="{00000000-0005-0000-0000-0000F1000000}"/>
    <cellStyle name="Comma 16" xfId="57" xr:uid="{00000000-0005-0000-0000-0000F2000000}"/>
    <cellStyle name="Comma 16 2" xfId="132" xr:uid="{00000000-0005-0000-0000-0000F3000000}"/>
    <cellStyle name="Comma 16 2 2" xfId="236" xr:uid="{00000000-0005-0000-0000-0000F4000000}"/>
    <cellStyle name="Comma 16 2 2 2" xfId="460" xr:uid="{00000000-0005-0000-0000-0000F5000000}"/>
    <cellStyle name="Comma 16 2 2 2 2" xfId="1182" xr:uid="{00000000-0005-0000-0000-0000F6000000}"/>
    <cellStyle name="Comma 16 2 2 3" xfId="668" xr:uid="{00000000-0005-0000-0000-0000F7000000}"/>
    <cellStyle name="Comma 16 2 2 4" xfId="967" xr:uid="{00000000-0005-0000-0000-0000F8000000}"/>
    <cellStyle name="Comma 16 2 3" xfId="356" xr:uid="{00000000-0005-0000-0000-0000F9000000}"/>
    <cellStyle name="Comma 16 2 3 2" xfId="1078" xr:uid="{00000000-0005-0000-0000-0000FA000000}"/>
    <cellStyle name="Comma 16 2 4" xfId="564" xr:uid="{00000000-0005-0000-0000-0000FB000000}"/>
    <cellStyle name="Comma 16 2 5" xfId="863" xr:uid="{00000000-0005-0000-0000-0000FC000000}"/>
    <cellStyle name="Comma 16 3" xfId="197" xr:uid="{00000000-0005-0000-0000-0000FD000000}"/>
    <cellStyle name="Comma 16 3 2" xfId="421" xr:uid="{00000000-0005-0000-0000-0000FE000000}"/>
    <cellStyle name="Comma 16 3 2 2" xfId="1143" xr:uid="{00000000-0005-0000-0000-0000FF000000}"/>
    <cellStyle name="Comma 16 3 3" xfId="629" xr:uid="{00000000-0005-0000-0000-000000010000}"/>
    <cellStyle name="Comma 16 3 4" xfId="928" xr:uid="{00000000-0005-0000-0000-000001010000}"/>
    <cellStyle name="Comma 16 4" xfId="318" xr:uid="{00000000-0005-0000-0000-000002010000}"/>
    <cellStyle name="Comma 16 4 2" xfId="1040" xr:uid="{00000000-0005-0000-0000-000003010000}"/>
    <cellStyle name="Comma 16 5" xfId="526" xr:uid="{00000000-0005-0000-0000-000004010000}"/>
    <cellStyle name="Comma 16 6" xfId="825" xr:uid="{00000000-0005-0000-0000-000005010000}"/>
    <cellStyle name="Comma 17" xfId="67" xr:uid="{00000000-0005-0000-0000-000006010000}"/>
    <cellStyle name="Comma 17 2" xfId="142" xr:uid="{00000000-0005-0000-0000-000007010000}"/>
    <cellStyle name="Comma 17 2 2" xfId="246" xr:uid="{00000000-0005-0000-0000-000008010000}"/>
    <cellStyle name="Comma 17 2 2 2" xfId="470" xr:uid="{00000000-0005-0000-0000-000009010000}"/>
    <cellStyle name="Comma 17 2 2 2 2" xfId="1192" xr:uid="{00000000-0005-0000-0000-00000A010000}"/>
    <cellStyle name="Comma 17 2 2 3" xfId="678" xr:uid="{00000000-0005-0000-0000-00000B010000}"/>
    <cellStyle name="Comma 17 2 2 4" xfId="977" xr:uid="{00000000-0005-0000-0000-00000C010000}"/>
    <cellStyle name="Comma 17 2 3" xfId="366" xr:uid="{00000000-0005-0000-0000-00000D010000}"/>
    <cellStyle name="Comma 17 2 3 2" xfId="1088" xr:uid="{00000000-0005-0000-0000-00000E010000}"/>
    <cellStyle name="Comma 17 2 4" xfId="574" xr:uid="{00000000-0005-0000-0000-00000F010000}"/>
    <cellStyle name="Comma 17 2 5" xfId="873" xr:uid="{00000000-0005-0000-0000-000010010000}"/>
    <cellStyle name="Comma 17 3" xfId="207" xr:uid="{00000000-0005-0000-0000-000011010000}"/>
    <cellStyle name="Comma 17 3 2" xfId="431" xr:uid="{00000000-0005-0000-0000-000012010000}"/>
    <cellStyle name="Comma 17 3 2 2" xfId="1153" xr:uid="{00000000-0005-0000-0000-000013010000}"/>
    <cellStyle name="Comma 17 3 3" xfId="639" xr:uid="{00000000-0005-0000-0000-000014010000}"/>
    <cellStyle name="Comma 17 3 4" xfId="938" xr:uid="{00000000-0005-0000-0000-000015010000}"/>
    <cellStyle name="Comma 17 4" xfId="328" xr:uid="{00000000-0005-0000-0000-000016010000}"/>
    <cellStyle name="Comma 17 4 2" xfId="1050" xr:uid="{00000000-0005-0000-0000-000017010000}"/>
    <cellStyle name="Comma 17 5" xfId="536" xr:uid="{00000000-0005-0000-0000-000018010000}"/>
    <cellStyle name="Comma 17 6" xfId="835" xr:uid="{00000000-0005-0000-0000-000019010000}"/>
    <cellStyle name="Comma 18" xfId="96" xr:uid="{00000000-0005-0000-0000-00001A010000}"/>
    <cellStyle name="Comma 18 2" xfId="144" xr:uid="{00000000-0005-0000-0000-00001B010000}"/>
    <cellStyle name="Comma 18 2 2" xfId="248" xr:uid="{00000000-0005-0000-0000-00001C010000}"/>
    <cellStyle name="Comma 18 2 2 2" xfId="472" xr:uid="{00000000-0005-0000-0000-00001D010000}"/>
    <cellStyle name="Comma 18 2 2 2 2" xfId="1194" xr:uid="{00000000-0005-0000-0000-00001E010000}"/>
    <cellStyle name="Comma 18 2 2 3" xfId="680" xr:uid="{00000000-0005-0000-0000-00001F010000}"/>
    <cellStyle name="Comma 18 2 2 4" xfId="979" xr:uid="{00000000-0005-0000-0000-000020010000}"/>
    <cellStyle name="Comma 18 2 3" xfId="368" xr:uid="{00000000-0005-0000-0000-000021010000}"/>
    <cellStyle name="Comma 18 2 3 2" xfId="1090" xr:uid="{00000000-0005-0000-0000-000022010000}"/>
    <cellStyle name="Comma 18 2 4" xfId="576" xr:uid="{00000000-0005-0000-0000-000023010000}"/>
    <cellStyle name="Comma 18 2 5" xfId="875" xr:uid="{00000000-0005-0000-0000-000024010000}"/>
    <cellStyle name="Comma 18 3" xfId="209" xr:uid="{00000000-0005-0000-0000-000025010000}"/>
    <cellStyle name="Comma 18 3 2" xfId="433" xr:uid="{00000000-0005-0000-0000-000026010000}"/>
    <cellStyle name="Comma 18 3 2 2" xfId="1155" xr:uid="{00000000-0005-0000-0000-000027010000}"/>
    <cellStyle name="Comma 18 3 3" xfId="641" xr:uid="{00000000-0005-0000-0000-000028010000}"/>
    <cellStyle name="Comma 18 3 4" xfId="940" xr:uid="{00000000-0005-0000-0000-000029010000}"/>
    <cellStyle name="Comma 18 4" xfId="330" xr:uid="{00000000-0005-0000-0000-00002A010000}"/>
    <cellStyle name="Comma 18 4 2" xfId="1052" xr:uid="{00000000-0005-0000-0000-00002B010000}"/>
    <cellStyle name="Comma 18 5" xfId="538" xr:uid="{00000000-0005-0000-0000-00002C010000}"/>
    <cellStyle name="Comma 18 6" xfId="837" xr:uid="{00000000-0005-0000-0000-00002D010000}"/>
    <cellStyle name="Comma 19" xfId="119" xr:uid="{00000000-0005-0000-0000-00002E010000}"/>
    <cellStyle name="Comma 19 2" xfId="145" xr:uid="{00000000-0005-0000-0000-00002F010000}"/>
    <cellStyle name="Comma 19 2 2" xfId="249" xr:uid="{00000000-0005-0000-0000-000030010000}"/>
    <cellStyle name="Comma 19 2 2 2" xfId="473" xr:uid="{00000000-0005-0000-0000-000031010000}"/>
    <cellStyle name="Comma 19 2 2 2 2" xfId="1195" xr:uid="{00000000-0005-0000-0000-000032010000}"/>
    <cellStyle name="Comma 19 2 2 3" xfId="681" xr:uid="{00000000-0005-0000-0000-000033010000}"/>
    <cellStyle name="Comma 19 2 2 4" xfId="980" xr:uid="{00000000-0005-0000-0000-000034010000}"/>
    <cellStyle name="Comma 19 2 3" xfId="369" xr:uid="{00000000-0005-0000-0000-000035010000}"/>
    <cellStyle name="Comma 19 2 3 2" xfId="1091" xr:uid="{00000000-0005-0000-0000-000036010000}"/>
    <cellStyle name="Comma 19 2 4" xfId="577" xr:uid="{00000000-0005-0000-0000-000037010000}"/>
    <cellStyle name="Comma 19 2 5" xfId="876" xr:uid="{00000000-0005-0000-0000-000038010000}"/>
    <cellStyle name="Comma 19 3" xfId="223" xr:uid="{00000000-0005-0000-0000-000039010000}"/>
    <cellStyle name="Comma 19 3 2" xfId="447" xr:uid="{00000000-0005-0000-0000-00003A010000}"/>
    <cellStyle name="Comma 19 3 2 2" xfId="1169" xr:uid="{00000000-0005-0000-0000-00003B010000}"/>
    <cellStyle name="Comma 19 3 3" xfId="655" xr:uid="{00000000-0005-0000-0000-00003C010000}"/>
    <cellStyle name="Comma 19 3 4" xfId="954" xr:uid="{00000000-0005-0000-0000-00003D010000}"/>
    <cellStyle name="Comma 19 4" xfId="343" xr:uid="{00000000-0005-0000-0000-00003E010000}"/>
    <cellStyle name="Comma 19 4 2" xfId="1065" xr:uid="{00000000-0005-0000-0000-00003F010000}"/>
    <cellStyle name="Comma 19 5" xfId="551" xr:uid="{00000000-0005-0000-0000-000040010000}"/>
    <cellStyle name="Comma 19 6" xfId="850" xr:uid="{00000000-0005-0000-0000-000041010000}"/>
    <cellStyle name="Comma 2" xfId="21" xr:uid="{00000000-0005-0000-0000-000042010000}"/>
    <cellStyle name="Comma 2 2" xfId="22" xr:uid="{00000000-0005-0000-0000-000043010000}"/>
    <cellStyle name="Comma 2 2 2" xfId="35" xr:uid="{00000000-0005-0000-0000-000044010000}"/>
    <cellStyle name="Comma 2 2 3" xfId="52" xr:uid="{00000000-0005-0000-0000-000045010000}"/>
    <cellStyle name="Comma 2 2 3 2" xfId="128" xr:uid="{00000000-0005-0000-0000-000046010000}"/>
    <cellStyle name="Comma 2 2 3 2 2" xfId="232" xr:uid="{00000000-0005-0000-0000-000047010000}"/>
    <cellStyle name="Comma 2 2 3 2 2 2" xfId="456" xr:uid="{00000000-0005-0000-0000-000048010000}"/>
    <cellStyle name="Comma 2 2 3 2 2 2 2" xfId="1178" xr:uid="{00000000-0005-0000-0000-000049010000}"/>
    <cellStyle name="Comma 2 2 3 2 2 3" xfId="664" xr:uid="{00000000-0005-0000-0000-00004A010000}"/>
    <cellStyle name="Comma 2 2 3 2 2 4" xfId="963" xr:uid="{00000000-0005-0000-0000-00004B010000}"/>
    <cellStyle name="Comma 2 2 3 2 3" xfId="352" xr:uid="{00000000-0005-0000-0000-00004C010000}"/>
    <cellStyle name="Comma 2 2 3 2 3 2" xfId="1074" xr:uid="{00000000-0005-0000-0000-00004D010000}"/>
    <cellStyle name="Comma 2 2 3 2 4" xfId="560" xr:uid="{00000000-0005-0000-0000-00004E010000}"/>
    <cellStyle name="Comma 2 2 3 2 5" xfId="859" xr:uid="{00000000-0005-0000-0000-00004F010000}"/>
    <cellStyle name="Comma 2 2 3 3" xfId="193" xr:uid="{00000000-0005-0000-0000-000050010000}"/>
    <cellStyle name="Comma 2 2 3 3 2" xfId="417" xr:uid="{00000000-0005-0000-0000-000051010000}"/>
    <cellStyle name="Comma 2 2 3 3 2 2" xfId="1139" xr:uid="{00000000-0005-0000-0000-000052010000}"/>
    <cellStyle name="Comma 2 2 3 3 3" xfId="625" xr:uid="{00000000-0005-0000-0000-000053010000}"/>
    <cellStyle name="Comma 2 2 3 3 4" xfId="924" xr:uid="{00000000-0005-0000-0000-000054010000}"/>
    <cellStyle name="Comma 2 2 3 4" xfId="314" xr:uid="{00000000-0005-0000-0000-000055010000}"/>
    <cellStyle name="Comma 2 2 3 4 2" xfId="1036" xr:uid="{00000000-0005-0000-0000-000056010000}"/>
    <cellStyle name="Comma 2 2 3 5" xfId="522" xr:uid="{00000000-0005-0000-0000-000057010000}"/>
    <cellStyle name="Comma 2 2 3 6" xfId="821" xr:uid="{00000000-0005-0000-0000-000058010000}"/>
    <cellStyle name="Comma 2 2 4" xfId="123" xr:uid="{00000000-0005-0000-0000-000059010000}"/>
    <cellStyle name="Comma 2 2 4 2" xfId="227" xr:uid="{00000000-0005-0000-0000-00005A010000}"/>
    <cellStyle name="Comma 2 2 4 2 2" xfId="451" xr:uid="{00000000-0005-0000-0000-00005B010000}"/>
    <cellStyle name="Comma 2 2 4 2 2 2" xfId="1173" xr:uid="{00000000-0005-0000-0000-00005C010000}"/>
    <cellStyle name="Comma 2 2 4 2 3" xfId="659" xr:uid="{00000000-0005-0000-0000-00005D010000}"/>
    <cellStyle name="Comma 2 2 4 2 4" xfId="958" xr:uid="{00000000-0005-0000-0000-00005E010000}"/>
    <cellStyle name="Comma 2 2 4 3" xfId="347" xr:uid="{00000000-0005-0000-0000-00005F010000}"/>
    <cellStyle name="Comma 2 2 4 3 2" xfId="1069" xr:uid="{00000000-0005-0000-0000-000060010000}"/>
    <cellStyle name="Comma 2 2 4 4" xfId="555" xr:uid="{00000000-0005-0000-0000-000061010000}"/>
    <cellStyle name="Comma 2 2 4 5" xfId="854" xr:uid="{00000000-0005-0000-0000-000062010000}"/>
    <cellStyle name="Comma 2 2 5" xfId="178" xr:uid="{00000000-0005-0000-0000-000063010000}"/>
    <cellStyle name="Comma 2 2 5 2" xfId="402" xr:uid="{00000000-0005-0000-0000-000064010000}"/>
    <cellStyle name="Comma 2 2 5 2 2" xfId="1124" xr:uid="{00000000-0005-0000-0000-000065010000}"/>
    <cellStyle name="Comma 2 2 5 3" xfId="610" xr:uid="{00000000-0005-0000-0000-000066010000}"/>
    <cellStyle name="Comma 2 2 5 4" xfId="909" xr:uid="{00000000-0005-0000-0000-000067010000}"/>
    <cellStyle name="Comma 2 2 6" xfId="296" xr:uid="{00000000-0005-0000-0000-000068010000}"/>
    <cellStyle name="Comma 2 2 6 2" xfId="1018" xr:uid="{00000000-0005-0000-0000-000069010000}"/>
    <cellStyle name="Comma 2 2 7" xfId="508" xr:uid="{00000000-0005-0000-0000-00006A010000}"/>
    <cellStyle name="Comma 2 2 8" xfId="806" xr:uid="{00000000-0005-0000-0000-00006B010000}"/>
    <cellStyle name="Comma 2 3" xfId="36" xr:uid="{00000000-0005-0000-0000-00006C010000}"/>
    <cellStyle name="Comma 2 4" xfId="34" xr:uid="{00000000-0005-0000-0000-00006D010000}"/>
    <cellStyle name="Comma 2 4 2" xfId="59" xr:uid="{00000000-0005-0000-0000-00006E010000}"/>
    <cellStyle name="Comma 2 4 2 2" xfId="134" xr:uid="{00000000-0005-0000-0000-00006F010000}"/>
    <cellStyle name="Comma 2 4 2 2 2" xfId="238" xr:uid="{00000000-0005-0000-0000-000070010000}"/>
    <cellStyle name="Comma 2 4 2 2 2 2" xfId="462" xr:uid="{00000000-0005-0000-0000-000071010000}"/>
    <cellStyle name="Comma 2 4 2 2 2 2 2" xfId="1184" xr:uid="{00000000-0005-0000-0000-000072010000}"/>
    <cellStyle name="Comma 2 4 2 2 2 3" xfId="670" xr:uid="{00000000-0005-0000-0000-000073010000}"/>
    <cellStyle name="Comma 2 4 2 2 2 4" xfId="969" xr:uid="{00000000-0005-0000-0000-000074010000}"/>
    <cellStyle name="Comma 2 4 2 2 3" xfId="358" xr:uid="{00000000-0005-0000-0000-000075010000}"/>
    <cellStyle name="Comma 2 4 2 2 3 2" xfId="1080" xr:uid="{00000000-0005-0000-0000-000076010000}"/>
    <cellStyle name="Comma 2 4 2 2 4" xfId="566" xr:uid="{00000000-0005-0000-0000-000077010000}"/>
    <cellStyle name="Comma 2 4 2 2 5" xfId="865" xr:uid="{00000000-0005-0000-0000-000078010000}"/>
    <cellStyle name="Comma 2 4 2 3" xfId="199" xr:uid="{00000000-0005-0000-0000-000079010000}"/>
    <cellStyle name="Comma 2 4 2 3 2" xfId="423" xr:uid="{00000000-0005-0000-0000-00007A010000}"/>
    <cellStyle name="Comma 2 4 2 3 2 2" xfId="1145" xr:uid="{00000000-0005-0000-0000-00007B010000}"/>
    <cellStyle name="Comma 2 4 2 3 3" xfId="631" xr:uid="{00000000-0005-0000-0000-00007C010000}"/>
    <cellStyle name="Comma 2 4 2 3 4" xfId="930" xr:uid="{00000000-0005-0000-0000-00007D010000}"/>
    <cellStyle name="Comma 2 4 2 4" xfId="320" xr:uid="{00000000-0005-0000-0000-00007E010000}"/>
    <cellStyle name="Comma 2 4 2 4 2" xfId="1042" xr:uid="{00000000-0005-0000-0000-00007F010000}"/>
    <cellStyle name="Comma 2 4 2 5" xfId="528" xr:uid="{00000000-0005-0000-0000-000080010000}"/>
    <cellStyle name="Comma 2 4 2 6" xfId="827" xr:uid="{00000000-0005-0000-0000-000081010000}"/>
    <cellStyle name="Comma 2 4 3" xfId="114" xr:uid="{00000000-0005-0000-0000-000082010000}"/>
    <cellStyle name="Comma 2 4 3 2" xfId="218" xr:uid="{00000000-0005-0000-0000-000083010000}"/>
    <cellStyle name="Comma 2 4 3 2 2" xfId="442" xr:uid="{00000000-0005-0000-0000-000084010000}"/>
    <cellStyle name="Comma 2 4 3 2 2 2" xfId="1164" xr:uid="{00000000-0005-0000-0000-000085010000}"/>
    <cellStyle name="Comma 2 4 3 2 3" xfId="650" xr:uid="{00000000-0005-0000-0000-000086010000}"/>
    <cellStyle name="Comma 2 4 3 2 4" xfId="949" xr:uid="{00000000-0005-0000-0000-000087010000}"/>
    <cellStyle name="Comma 2 4 3 3" xfId="338" xr:uid="{00000000-0005-0000-0000-000088010000}"/>
    <cellStyle name="Comma 2 4 3 3 2" xfId="1060" xr:uid="{00000000-0005-0000-0000-000089010000}"/>
    <cellStyle name="Comma 2 4 3 4" xfId="546" xr:uid="{00000000-0005-0000-0000-00008A010000}"/>
    <cellStyle name="Comma 2 4 3 5" xfId="845" xr:uid="{00000000-0005-0000-0000-00008B010000}"/>
    <cellStyle name="Comma 2 4 4" xfId="185" xr:uid="{00000000-0005-0000-0000-00008C010000}"/>
    <cellStyle name="Comma 2 4 4 2" xfId="409" xr:uid="{00000000-0005-0000-0000-00008D010000}"/>
    <cellStyle name="Comma 2 4 4 2 2" xfId="1131" xr:uid="{00000000-0005-0000-0000-00008E010000}"/>
    <cellStyle name="Comma 2 4 4 3" xfId="617" xr:uid="{00000000-0005-0000-0000-00008F010000}"/>
    <cellStyle name="Comma 2 4 4 4" xfId="916" xr:uid="{00000000-0005-0000-0000-000090010000}"/>
    <cellStyle name="Comma 2 4 5" xfId="304" xr:uid="{00000000-0005-0000-0000-000091010000}"/>
    <cellStyle name="Comma 2 4 5 2" xfId="1026" xr:uid="{00000000-0005-0000-0000-000092010000}"/>
    <cellStyle name="Comma 2 4 6" xfId="514" xr:uid="{00000000-0005-0000-0000-000093010000}"/>
    <cellStyle name="Comma 2 4 7" xfId="812" xr:uid="{00000000-0005-0000-0000-000094010000}"/>
    <cellStyle name="Comma 2 5" xfId="281" xr:uid="{00000000-0005-0000-0000-000095010000}"/>
    <cellStyle name="Comma 2 6" xfId="713" xr:uid="{00000000-0005-0000-0000-000096010000}"/>
    <cellStyle name="Comma 20" xfId="125" xr:uid="{00000000-0005-0000-0000-000097010000}"/>
    <cellStyle name="Comma 20 2" xfId="148" xr:uid="{00000000-0005-0000-0000-000098010000}"/>
    <cellStyle name="Comma 20 2 2" xfId="252" xr:uid="{00000000-0005-0000-0000-000099010000}"/>
    <cellStyle name="Comma 20 2 2 2" xfId="476" xr:uid="{00000000-0005-0000-0000-00009A010000}"/>
    <cellStyle name="Comma 20 2 2 2 2" xfId="1198" xr:uid="{00000000-0005-0000-0000-00009B010000}"/>
    <cellStyle name="Comma 20 2 2 3" xfId="684" xr:uid="{00000000-0005-0000-0000-00009C010000}"/>
    <cellStyle name="Comma 20 2 2 4" xfId="983" xr:uid="{00000000-0005-0000-0000-00009D010000}"/>
    <cellStyle name="Comma 20 2 3" xfId="372" xr:uid="{00000000-0005-0000-0000-00009E010000}"/>
    <cellStyle name="Comma 20 2 3 2" xfId="1094" xr:uid="{00000000-0005-0000-0000-00009F010000}"/>
    <cellStyle name="Comma 20 2 4" xfId="580" xr:uid="{00000000-0005-0000-0000-0000A0010000}"/>
    <cellStyle name="Comma 20 2 5" xfId="879" xr:uid="{00000000-0005-0000-0000-0000A1010000}"/>
    <cellStyle name="Comma 20 3" xfId="229" xr:uid="{00000000-0005-0000-0000-0000A2010000}"/>
    <cellStyle name="Comma 20 3 2" xfId="453" xr:uid="{00000000-0005-0000-0000-0000A3010000}"/>
    <cellStyle name="Comma 20 3 2 2" xfId="1175" xr:uid="{00000000-0005-0000-0000-0000A4010000}"/>
    <cellStyle name="Comma 20 3 3" xfId="661" xr:uid="{00000000-0005-0000-0000-0000A5010000}"/>
    <cellStyle name="Comma 20 3 4" xfId="960" xr:uid="{00000000-0005-0000-0000-0000A6010000}"/>
    <cellStyle name="Comma 20 4" xfId="349" xr:uid="{00000000-0005-0000-0000-0000A7010000}"/>
    <cellStyle name="Comma 20 4 2" xfId="1071" xr:uid="{00000000-0005-0000-0000-0000A8010000}"/>
    <cellStyle name="Comma 20 5" xfId="557" xr:uid="{00000000-0005-0000-0000-0000A9010000}"/>
    <cellStyle name="Comma 20 6" xfId="856" xr:uid="{00000000-0005-0000-0000-0000AA010000}"/>
    <cellStyle name="Comma 21" xfId="116" xr:uid="{00000000-0005-0000-0000-0000AB010000}"/>
    <cellStyle name="Comma 21 2" xfId="147" xr:uid="{00000000-0005-0000-0000-0000AC010000}"/>
    <cellStyle name="Comma 21 2 2" xfId="251" xr:uid="{00000000-0005-0000-0000-0000AD010000}"/>
    <cellStyle name="Comma 21 2 2 2" xfId="475" xr:uid="{00000000-0005-0000-0000-0000AE010000}"/>
    <cellStyle name="Comma 21 2 2 2 2" xfId="1197" xr:uid="{00000000-0005-0000-0000-0000AF010000}"/>
    <cellStyle name="Comma 21 2 2 3" xfId="683" xr:uid="{00000000-0005-0000-0000-0000B0010000}"/>
    <cellStyle name="Comma 21 2 2 4" xfId="982" xr:uid="{00000000-0005-0000-0000-0000B1010000}"/>
    <cellStyle name="Comma 21 2 3" xfId="371" xr:uid="{00000000-0005-0000-0000-0000B2010000}"/>
    <cellStyle name="Comma 21 2 3 2" xfId="1093" xr:uid="{00000000-0005-0000-0000-0000B3010000}"/>
    <cellStyle name="Comma 21 2 4" xfId="579" xr:uid="{00000000-0005-0000-0000-0000B4010000}"/>
    <cellStyle name="Comma 21 2 5" xfId="878" xr:uid="{00000000-0005-0000-0000-0000B5010000}"/>
    <cellStyle name="Comma 21 3" xfId="220" xr:uid="{00000000-0005-0000-0000-0000B6010000}"/>
    <cellStyle name="Comma 21 3 2" xfId="444" xr:uid="{00000000-0005-0000-0000-0000B7010000}"/>
    <cellStyle name="Comma 21 3 2 2" xfId="1166" xr:uid="{00000000-0005-0000-0000-0000B8010000}"/>
    <cellStyle name="Comma 21 3 3" xfId="652" xr:uid="{00000000-0005-0000-0000-0000B9010000}"/>
    <cellStyle name="Comma 21 3 4" xfId="951" xr:uid="{00000000-0005-0000-0000-0000BA010000}"/>
    <cellStyle name="Comma 21 4" xfId="340" xr:uid="{00000000-0005-0000-0000-0000BB010000}"/>
    <cellStyle name="Comma 21 4 2" xfId="1062" xr:uid="{00000000-0005-0000-0000-0000BC010000}"/>
    <cellStyle name="Comma 21 5" xfId="548" xr:uid="{00000000-0005-0000-0000-0000BD010000}"/>
    <cellStyle name="Comma 21 6" xfId="847" xr:uid="{00000000-0005-0000-0000-0000BE010000}"/>
    <cellStyle name="Comma 22" xfId="126" xr:uid="{00000000-0005-0000-0000-0000BF010000}"/>
    <cellStyle name="Comma 22 2" xfId="149" xr:uid="{00000000-0005-0000-0000-0000C0010000}"/>
    <cellStyle name="Comma 22 2 2" xfId="253" xr:uid="{00000000-0005-0000-0000-0000C1010000}"/>
    <cellStyle name="Comma 22 2 2 2" xfId="477" xr:uid="{00000000-0005-0000-0000-0000C2010000}"/>
    <cellStyle name="Comma 22 2 2 2 2" xfId="1199" xr:uid="{00000000-0005-0000-0000-0000C3010000}"/>
    <cellStyle name="Comma 22 2 2 3" xfId="685" xr:uid="{00000000-0005-0000-0000-0000C4010000}"/>
    <cellStyle name="Comma 22 2 2 4" xfId="984" xr:uid="{00000000-0005-0000-0000-0000C5010000}"/>
    <cellStyle name="Comma 22 2 3" xfId="373" xr:uid="{00000000-0005-0000-0000-0000C6010000}"/>
    <cellStyle name="Comma 22 2 3 2" xfId="1095" xr:uid="{00000000-0005-0000-0000-0000C7010000}"/>
    <cellStyle name="Comma 22 2 4" xfId="581" xr:uid="{00000000-0005-0000-0000-0000C8010000}"/>
    <cellStyle name="Comma 22 2 5" xfId="880" xr:uid="{00000000-0005-0000-0000-0000C9010000}"/>
    <cellStyle name="Comma 22 3" xfId="230" xr:uid="{00000000-0005-0000-0000-0000CA010000}"/>
    <cellStyle name="Comma 22 3 2" xfId="454" xr:uid="{00000000-0005-0000-0000-0000CB010000}"/>
    <cellStyle name="Comma 22 3 2 2" xfId="1176" xr:uid="{00000000-0005-0000-0000-0000CC010000}"/>
    <cellStyle name="Comma 22 3 3" xfId="662" xr:uid="{00000000-0005-0000-0000-0000CD010000}"/>
    <cellStyle name="Comma 22 3 4" xfId="961" xr:uid="{00000000-0005-0000-0000-0000CE010000}"/>
    <cellStyle name="Comma 22 4" xfId="350" xr:uid="{00000000-0005-0000-0000-0000CF010000}"/>
    <cellStyle name="Comma 22 4 2" xfId="1072" xr:uid="{00000000-0005-0000-0000-0000D0010000}"/>
    <cellStyle name="Comma 22 5" xfId="558" xr:uid="{00000000-0005-0000-0000-0000D1010000}"/>
    <cellStyle name="Comma 22 6" xfId="857" xr:uid="{00000000-0005-0000-0000-0000D2010000}"/>
    <cellStyle name="Comma 23" xfId="146" xr:uid="{00000000-0005-0000-0000-0000D3010000}"/>
    <cellStyle name="Comma 23 2" xfId="151" xr:uid="{00000000-0005-0000-0000-0000D4010000}"/>
    <cellStyle name="Comma 23 2 2" xfId="255" xr:uid="{00000000-0005-0000-0000-0000D5010000}"/>
    <cellStyle name="Comma 23 2 2 2" xfId="479" xr:uid="{00000000-0005-0000-0000-0000D6010000}"/>
    <cellStyle name="Comma 23 2 2 2 2" xfId="1201" xr:uid="{00000000-0005-0000-0000-0000D7010000}"/>
    <cellStyle name="Comma 23 2 2 3" xfId="687" xr:uid="{00000000-0005-0000-0000-0000D8010000}"/>
    <cellStyle name="Comma 23 2 2 4" xfId="986" xr:uid="{00000000-0005-0000-0000-0000D9010000}"/>
    <cellStyle name="Comma 23 2 3" xfId="375" xr:uid="{00000000-0005-0000-0000-0000DA010000}"/>
    <cellStyle name="Comma 23 2 3 2" xfId="1097" xr:uid="{00000000-0005-0000-0000-0000DB010000}"/>
    <cellStyle name="Comma 23 2 4" xfId="583" xr:uid="{00000000-0005-0000-0000-0000DC010000}"/>
    <cellStyle name="Comma 23 2 5" xfId="882" xr:uid="{00000000-0005-0000-0000-0000DD010000}"/>
    <cellStyle name="Comma 23 3" xfId="250" xr:uid="{00000000-0005-0000-0000-0000DE010000}"/>
    <cellStyle name="Comma 23 3 2" xfId="474" xr:uid="{00000000-0005-0000-0000-0000DF010000}"/>
    <cellStyle name="Comma 23 3 2 2" xfId="1196" xr:uid="{00000000-0005-0000-0000-0000E0010000}"/>
    <cellStyle name="Comma 23 3 3" xfId="682" xr:uid="{00000000-0005-0000-0000-0000E1010000}"/>
    <cellStyle name="Comma 23 3 4" xfId="981" xr:uid="{00000000-0005-0000-0000-0000E2010000}"/>
    <cellStyle name="Comma 23 4" xfId="370" xr:uid="{00000000-0005-0000-0000-0000E3010000}"/>
    <cellStyle name="Comma 23 4 2" xfId="1092" xr:uid="{00000000-0005-0000-0000-0000E4010000}"/>
    <cellStyle name="Comma 23 5" xfId="578" xr:uid="{00000000-0005-0000-0000-0000E5010000}"/>
    <cellStyle name="Comma 23 6" xfId="877" xr:uid="{00000000-0005-0000-0000-0000E6010000}"/>
    <cellStyle name="Comma 24" xfId="143" xr:uid="{00000000-0005-0000-0000-0000E7010000}"/>
    <cellStyle name="Comma 24 2" xfId="150" xr:uid="{00000000-0005-0000-0000-0000E8010000}"/>
    <cellStyle name="Comma 24 2 2" xfId="254" xr:uid="{00000000-0005-0000-0000-0000E9010000}"/>
    <cellStyle name="Comma 24 2 2 2" xfId="478" xr:uid="{00000000-0005-0000-0000-0000EA010000}"/>
    <cellStyle name="Comma 24 2 2 2 2" xfId="1200" xr:uid="{00000000-0005-0000-0000-0000EB010000}"/>
    <cellStyle name="Comma 24 2 2 3" xfId="686" xr:uid="{00000000-0005-0000-0000-0000EC010000}"/>
    <cellStyle name="Comma 24 2 2 4" xfId="985" xr:uid="{00000000-0005-0000-0000-0000ED010000}"/>
    <cellStyle name="Comma 24 2 3" xfId="374" xr:uid="{00000000-0005-0000-0000-0000EE010000}"/>
    <cellStyle name="Comma 24 2 3 2" xfId="1096" xr:uid="{00000000-0005-0000-0000-0000EF010000}"/>
    <cellStyle name="Comma 24 2 4" xfId="582" xr:uid="{00000000-0005-0000-0000-0000F0010000}"/>
    <cellStyle name="Comma 24 2 5" xfId="881" xr:uid="{00000000-0005-0000-0000-0000F1010000}"/>
    <cellStyle name="Comma 24 3" xfId="247" xr:uid="{00000000-0005-0000-0000-0000F2010000}"/>
    <cellStyle name="Comma 24 3 2" xfId="471" xr:uid="{00000000-0005-0000-0000-0000F3010000}"/>
    <cellStyle name="Comma 24 3 2 2" xfId="1193" xr:uid="{00000000-0005-0000-0000-0000F4010000}"/>
    <cellStyle name="Comma 24 3 3" xfId="679" xr:uid="{00000000-0005-0000-0000-0000F5010000}"/>
    <cellStyle name="Comma 24 3 4" xfId="978" xr:uid="{00000000-0005-0000-0000-0000F6010000}"/>
    <cellStyle name="Comma 24 4" xfId="367" xr:uid="{00000000-0005-0000-0000-0000F7010000}"/>
    <cellStyle name="Comma 24 4 2" xfId="1089" xr:uid="{00000000-0005-0000-0000-0000F8010000}"/>
    <cellStyle name="Comma 24 5" xfId="575" xr:uid="{00000000-0005-0000-0000-0000F9010000}"/>
    <cellStyle name="Comma 24 6" xfId="874" xr:uid="{00000000-0005-0000-0000-0000FA010000}"/>
    <cellStyle name="Comma 25" xfId="113" xr:uid="{00000000-0005-0000-0000-0000FB010000}"/>
    <cellStyle name="Comma 25 2" xfId="217" xr:uid="{00000000-0005-0000-0000-0000FC010000}"/>
    <cellStyle name="Comma 25 2 2" xfId="441" xr:uid="{00000000-0005-0000-0000-0000FD010000}"/>
    <cellStyle name="Comma 25 2 2 2" xfId="1163" xr:uid="{00000000-0005-0000-0000-0000FE010000}"/>
    <cellStyle name="Comma 25 2 3" xfId="649" xr:uid="{00000000-0005-0000-0000-0000FF010000}"/>
    <cellStyle name="Comma 25 2 4" xfId="948" xr:uid="{00000000-0005-0000-0000-000000020000}"/>
    <cellStyle name="Comma 25 3" xfId="337" xr:uid="{00000000-0005-0000-0000-000001020000}"/>
    <cellStyle name="Comma 25 3 2" xfId="1059" xr:uid="{00000000-0005-0000-0000-000002020000}"/>
    <cellStyle name="Comma 25 4" xfId="545" xr:uid="{00000000-0005-0000-0000-000003020000}"/>
    <cellStyle name="Comma 25 5" xfId="844" xr:uid="{00000000-0005-0000-0000-000004020000}"/>
    <cellStyle name="Comma 26" xfId="118" xr:uid="{00000000-0005-0000-0000-000005020000}"/>
    <cellStyle name="Comma 26 2" xfId="222" xr:uid="{00000000-0005-0000-0000-000006020000}"/>
    <cellStyle name="Comma 26 2 2" xfId="446" xr:uid="{00000000-0005-0000-0000-000007020000}"/>
    <cellStyle name="Comma 26 2 2 2" xfId="1168" xr:uid="{00000000-0005-0000-0000-000008020000}"/>
    <cellStyle name="Comma 26 2 3" xfId="654" xr:uid="{00000000-0005-0000-0000-000009020000}"/>
    <cellStyle name="Comma 26 2 4" xfId="953" xr:uid="{00000000-0005-0000-0000-00000A020000}"/>
    <cellStyle name="Comma 26 3" xfId="342" xr:uid="{00000000-0005-0000-0000-00000B020000}"/>
    <cellStyle name="Comma 26 3 2" xfId="1064" xr:uid="{00000000-0005-0000-0000-00000C020000}"/>
    <cellStyle name="Comma 26 4" xfId="550" xr:uid="{00000000-0005-0000-0000-00000D020000}"/>
    <cellStyle name="Comma 26 5" xfId="849" xr:uid="{00000000-0005-0000-0000-00000E020000}"/>
    <cellStyle name="Comma 27" xfId="117" xr:uid="{00000000-0005-0000-0000-00000F020000}"/>
    <cellStyle name="Comma 27 2" xfId="221" xr:uid="{00000000-0005-0000-0000-000010020000}"/>
    <cellStyle name="Comma 27 2 2" xfId="445" xr:uid="{00000000-0005-0000-0000-000011020000}"/>
    <cellStyle name="Comma 27 2 2 2" xfId="1167" xr:uid="{00000000-0005-0000-0000-000012020000}"/>
    <cellStyle name="Comma 27 2 3" xfId="653" xr:uid="{00000000-0005-0000-0000-000013020000}"/>
    <cellStyle name="Comma 27 2 4" xfId="952" xr:uid="{00000000-0005-0000-0000-000014020000}"/>
    <cellStyle name="Comma 27 3" xfId="341" xr:uid="{00000000-0005-0000-0000-000015020000}"/>
    <cellStyle name="Comma 27 3 2" xfId="1063" xr:uid="{00000000-0005-0000-0000-000016020000}"/>
    <cellStyle name="Comma 27 4" xfId="549" xr:uid="{00000000-0005-0000-0000-000017020000}"/>
    <cellStyle name="Comma 27 5" xfId="848" xr:uid="{00000000-0005-0000-0000-000018020000}"/>
    <cellStyle name="Comma 28" xfId="152" xr:uid="{00000000-0005-0000-0000-000019020000}"/>
    <cellStyle name="Comma 28 2" xfId="256" xr:uid="{00000000-0005-0000-0000-00001A020000}"/>
    <cellStyle name="Comma 28 2 2" xfId="480" xr:uid="{00000000-0005-0000-0000-00001B020000}"/>
    <cellStyle name="Comma 28 2 2 2" xfId="1202" xr:uid="{00000000-0005-0000-0000-00001C020000}"/>
    <cellStyle name="Comma 28 2 3" xfId="688" xr:uid="{00000000-0005-0000-0000-00001D020000}"/>
    <cellStyle name="Comma 28 2 4" xfId="987" xr:uid="{00000000-0005-0000-0000-00001E020000}"/>
    <cellStyle name="Comma 28 3" xfId="376" xr:uid="{00000000-0005-0000-0000-00001F020000}"/>
    <cellStyle name="Comma 28 3 2" xfId="1098" xr:uid="{00000000-0005-0000-0000-000020020000}"/>
    <cellStyle name="Comma 28 4" xfId="584" xr:uid="{00000000-0005-0000-0000-000021020000}"/>
    <cellStyle name="Comma 28 5" xfId="883" xr:uid="{00000000-0005-0000-0000-000022020000}"/>
    <cellStyle name="Comma 29" xfId="153" xr:uid="{00000000-0005-0000-0000-000023020000}"/>
    <cellStyle name="Comma 29 2" xfId="257" xr:uid="{00000000-0005-0000-0000-000024020000}"/>
    <cellStyle name="Comma 29 2 2" xfId="481" xr:uid="{00000000-0005-0000-0000-000025020000}"/>
    <cellStyle name="Comma 29 2 2 2" xfId="1203" xr:uid="{00000000-0005-0000-0000-000026020000}"/>
    <cellStyle name="Comma 29 2 3" xfId="689" xr:uid="{00000000-0005-0000-0000-000027020000}"/>
    <cellStyle name="Comma 29 2 4" xfId="988" xr:uid="{00000000-0005-0000-0000-000028020000}"/>
    <cellStyle name="Comma 29 3" xfId="377" xr:uid="{00000000-0005-0000-0000-000029020000}"/>
    <cellStyle name="Comma 29 3 2" xfId="1099" xr:uid="{00000000-0005-0000-0000-00002A020000}"/>
    <cellStyle name="Comma 29 4" xfId="585" xr:uid="{00000000-0005-0000-0000-00002B020000}"/>
    <cellStyle name="Comma 29 5" xfId="884" xr:uid="{00000000-0005-0000-0000-00002C020000}"/>
    <cellStyle name="Comma 3" xfId="23" xr:uid="{00000000-0005-0000-0000-00002D020000}"/>
    <cellStyle name="Comma 3 2" xfId="37" xr:uid="{00000000-0005-0000-0000-00002E020000}"/>
    <cellStyle name="Comma 3 3" xfId="53" xr:uid="{00000000-0005-0000-0000-00002F020000}"/>
    <cellStyle name="Comma 3 3 2" xfId="129" xr:uid="{00000000-0005-0000-0000-000030020000}"/>
    <cellStyle name="Comma 3 3 2 2" xfId="233" xr:uid="{00000000-0005-0000-0000-000031020000}"/>
    <cellStyle name="Comma 3 3 2 2 2" xfId="457" xr:uid="{00000000-0005-0000-0000-000032020000}"/>
    <cellStyle name="Comma 3 3 2 2 2 2" xfId="1179" xr:uid="{00000000-0005-0000-0000-000033020000}"/>
    <cellStyle name="Comma 3 3 2 2 3" xfId="665" xr:uid="{00000000-0005-0000-0000-000034020000}"/>
    <cellStyle name="Comma 3 3 2 2 4" xfId="964" xr:uid="{00000000-0005-0000-0000-000035020000}"/>
    <cellStyle name="Comma 3 3 2 3" xfId="353" xr:uid="{00000000-0005-0000-0000-000036020000}"/>
    <cellStyle name="Comma 3 3 2 3 2" xfId="1075" xr:uid="{00000000-0005-0000-0000-000037020000}"/>
    <cellStyle name="Comma 3 3 2 4" xfId="561" xr:uid="{00000000-0005-0000-0000-000038020000}"/>
    <cellStyle name="Comma 3 3 2 5" xfId="860" xr:uid="{00000000-0005-0000-0000-000039020000}"/>
    <cellStyle name="Comma 3 3 3" xfId="194" xr:uid="{00000000-0005-0000-0000-00003A020000}"/>
    <cellStyle name="Comma 3 3 3 2" xfId="418" xr:uid="{00000000-0005-0000-0000-00003B020000}"/>
    <cellStyle name="Comma 3 3 3 2 2" xfId="1140" xr:uid="{00000000-0005-0000-0000-00003C020000}"/>
    <cellStyle name="Comma 3 3 3 3" xfId="626" xr:uid="{00000000-0005-0000-0000-00003D020000}"/>
    <cellStyle name="Comma 3 3 3 4" xfId="925" xr:uid="{00000000-0005-0000-0000-00003E020000}"/>
    <cellStyle name="Comma 3 3 4" xfId="315" xr:uid="{00000000-0005-0000-0000-00003F020000}"/>
    <cellStyle name="Comma 3 3 4 2" xfId="1037" xr:uid="{00000000-0005-0000-0000-000040020000}"/>
    <cellStyle name="Comma 3 3 5" xfId="523" xr:uid="{00000000-0005-0000-0000-000041020000}"/>
    <cellStyle name="Comma 3 3 6" xfId="822" xr:uid="{00000000-0005-0000-0000-000042020000}"/>
    <cellStyle name="Comma 3 4" xfId="122" xr:uid="{00000000-0005-0000-0000-000043020000}"/>
    <cellStyle name="Comma 3 4 2" xfId="226" xr:uid="{00000000-0005-0000-0000-000044020000}"/>
    <cellStyle name="Comma 3 4 2 2" xfId="450" xr:uid="{00000000-0005-0000-0000-000045020000}"/>
    <cellStyle name="Comma 3 4 2 2 2" xfId="1172" xr:uid="{00000000-0005-0000-0000-000046020000}"/>
    <cellStyle name="Comma 3 4 2 3" xfId="658" xr:uid="{00000000-0005-0000-0000-000047020000}"/>
    <cellStyle name="Comma 3 4 2 4" xfId="957" xr:uid="{00000000-0005-0000-0000-000048020000}"/>
    <cellStyle name="Comma 3 4 3" xfId="346" xr:uid="{00000000-0005-0000-0000-000049020000}"/>
    <cellStyle name="Comma 3 4 3 2" xfId="1068" xr:uid="{00000000-0005-0000-0000-00004A020000}"/>
    <cellStyle name="Comma 3 4 4" xfId="554" xr:uid="{00000000-0005-0000-0000-00004B020000}"/>
    <cellStyle name="Comma 3 4 5" xfId="853" xr:uid="{00000000-0005-0000-0000-00004C020000}"/>
    <cellStyle name="Comma 3 5" xfId="179" xr:uid="{00000000-0005-0000-0000-00004D020000}"/>
    <cellStyle name="Comma 3 5 2" xfId="403" xr:uid="{00000000-0005-0000-0000-00004E020000}"/>
    <cellStyle name="Comma 3 5 2 2" xfId="1125" xr:uid="{00000000-0005-0000-0000-00004F020000}"/>
    <cellStyle name="Comma 3 5 3" xfId="611" xr:uid="{00000000-0005-0000-0000-000050020000}"/>
    <cellStyle name="Comma 3 5 4" xfId="910" xr:uid="{00000000-0005-0000-0000-000051020000}"/>
    <cellStyle name="Comma 3 6" xfId="295" xr:uid="{00000000-0005-0000-0000-000052020000}"/>
    <cellStyle name="Comma 3 6 2" xfId="1017" xr:uid="{00000000-0005-0000-0000-000053020000}"/>
    <cellStyle name="Comma 3 7" xfId="509" xr:uid="{00000000-0005-0000-0000-000054020000}"/>
    <cellStyle name="Comma 3 8" xfId="807" xr:uid="{00000000-0005-0000-0000-000055020000}"/>
    <cellStyle name="Comma 30" xfId="154" xr:uid="{00000000-0005-0000-0000-000056020000}"/>
    <cellStyle name="Comma 30 2" xfId="258" xr:uid="{00000000-0005-0000-0000-000057020000}"/>
    <cellStyle name="Comma 30 2 2" xfId="482" xr:uid="{00000000-0005-0000-0000-000058020000}"/>
    <cellStyle name="Comma 30 2 2 2" xfId="1204" xr:uid="{00000000-0005-0000-0000-000059020000}"/>
    <cellStyle name="Comma 30 2 3" xfId="690" xr:uid="{00000000-0005-0000-0000-00005A020000}"/>
    <cellStyle name="Comma 30 2 4" xfId="989" xr:uid="{00000000-0005-0000-0000-00005B020000}"/>
    <cellStyle name="Comma 30 3" xfId="378" xr:uid="{00000000-0005-0000-0000-00005C020000}"/>
    <cellStyle name="Comma 30 3 2" xfId="1100" xr:uid="{00000000-0005-0000-0000-00005D020000}"/>
    <cellStyle name="Comma 30 4" xfId="586" xr:uid="{00000000-0005-0000-0000-00005E020000}"/>
    <cellStyle name="Comma 30 5" xfId="885" xr:uid="{00000000-0005-0000-0000-00005F020000}"/>
    <cellStyle name="Comma 31" xfId="155" xr:uid="{00000000-0005-0000-0000-000060020000}"/>
    <cellStyle name="Comma 31 2" xfId="259" xr:uid="{00000000-0005-0000-0000-000061020000}"/>
    <cellStyle name="Comma 31 2 2" xfId="483" xr:uid="{00000000-0005-0000-0000-000062020000}"/>
    <cellStyle name="Comma 31 2 2 2" xfId="1205" xr:uid="{00000000-0005-0000-0000-000063020000}"/>
    <cellStyle name="Comma 31 2 3" xfId="691" xr:uid="{00000000-0005-0000-0000-000064020000}"/>
    <cellStyle name="Comma 31 2 4" xfId="990" xr:uid="{00000000-0005-0000-0000-000065020000}"/>
    <cellStyle name="Comma 31 3" xfId="379" xr:uid="{00000000-0005-0000-0000-000066020000}"/>
    <cellStyle name="Comma 31 3 2" xfId="1101" xr:uid="{00000000-0005-0000-0000-000067020000}"/>
    <cellStyle name="Comma 31 4" xfId="587" xr:uid="{00000000-0005-0000-0000-000068020000}"/>
    <cellStyle name="Comma 31 5" xfId="886" xr:uid="{00000000-0005-0000-0000-000069020000}"/>
    <cellStyle name="Comma 32" xfId="157" xr:uid="{00000000-0005-0000-0000-00006A020000}"/>
    <cellStyle name="Comma 32 2" xfId="261" xr:uid="{00000000-0005-0000-0000-00006B020000}"/>
    <cellStyle name="Comma 32 2 2" xfId="485" xr:uid="{00000000-0005-0000-0000-00006C020000}"/>
    <cellStyle name="Comma 32 2 2 2" xfId="1207" xr:uid="{00000000-0005-0000-0000-00006D020000}"/>
    <cellStyle name="Comma 32 2 3" xfId="693" xr:uid="{00000000-0005-0000-0000-00006E020000}"/>
    <cellStyle name="Comma 32 2 4" xfId="992" xr:uid="{00000000-0005-0000-0000-00006F020000}"/>
    <cellStyle name="Comma 32 3" xfId="381" xr:uid="{00000000-0005-0000-0000-000070020000}"/>
    <cellStyle name="Comma 32 3 2" xfId="1103" xr:uid="{00000000-0005-0000-0000-000071020000}"/>
    <cellStyle name="Comma 32 4" xfId="589" xr:uid="{00000000-0005-0000-0000-000072020000}"/>
    <cellStyle name="Comma 32 5" xfId="888" xr:uid="{00000000-0005-0000-0000-000073020000}"/>
    <cellStyle name="Comma 33" xfId="158" xr:uid="{00000000-0005-0000-0000-000074020000}"/>
    <cellStyle name="Comma 33 2" xfId="262" xr:uid="{00000000-0005-0000-0000-000075020000}"/>
    <cellStyle name="Comma 33 2 2" xfId="486" xr:uid="{00000000-0005-0000-0000-000076020000}"/>
    <cellStyle name="Comma 33 2 2 2" xfId="1208" xr:uid="{00000000-0005-0000-0000-000077020000}"/>
    <cellStyle name="Comma 33 2 3" xfId="694" xr:uid="{00000000-0005-0000-0000-000078020000}"/>
    <cellStyle name="Comma 33 2 4" xfId="993" xr:uid="{00000000-0005-0000-0000-000079020000}"/>
    <cellStyle name="Comma 33 3" xfId="382" xr:uid="{00000000-0005-0000-0000-00007A020000}"/>
    <cellStyle name="Comma 33 3 2" xfId="1104" xr:uid="{00000000-0005-0000-0000-00007B020000}"/>
    <cellStyle name="Comma 33 4" xfId="590" xr:uid="{00000000-0005-0000-0000-00007C020000}"/>
    <cellStyle name="Comma 33 5" xfId="889" xr:uid="{00000000-0005-0000-0000-00007D020000}"/>
    <cellStyle name="Comma 34" xfId="161" xr:uid="{00000000-0005-0000-0000-00007E020000}"/>
    <cellStyle name="Comma 34 2" xfId="265" xr:uid="{00000000-0005-0000-0000-00007F020000}"/>
    <cellStyle name="Comma 34 2 2" xfId="489" xr:uid="{00000000-0005-0000-0000-000080020000}"/>
    <cellStyle name="Comma 34 2 2 2" xfId="1211" xr:uid="{00000000-0005-0000-0000-000081020000}"/>
    <cellStyle name="Comma 34 2 3" xfId="697" xr:uid="{00000000-0005-0000-0000-000082020000}"/>
    <cellStyle name="Comma 34 2 4" xfId="996" xr:uid="{00000000-0005-0000-0000-000083020000}"/>
    <cellStyle name="Comma 34 3" xfId="385" xr:uid="{00000000-0005-0000-0000-000084020000}"/>
    <cellStyle name="Comma 34 3 2" xfId="1107" xr:uid="{00000000-0005-0000-0000-000085020000}"/>
    <cellStyle name="Comma 34 4" xfId="593" xr:uid="{00000000-0005-0000-0000-000086020000}"/>
    <cellStyle name="Comma 34 5" xfId="892" xr:uid="{00000000-0005-0000-0000-000087020000}"/>
    <cellStyle name="Comma 35" xfId="160" xr:uid="{00000000-0005-0000-0000-000088020000}"/>
    <cellStyle name="Comma 35 2" xfId="264" xr:uid="{00000000-0005-0000-0000-000089020000}"/>
    <cellStyle name="Comma 35 2 2" xfId="488" xr:uid="{00000000-0005-0000-0000-00008A020000}"/>
    <cellStyle name="Comma 35 2 2 2" xfId="1210" xr:uid="{00000000-0005-0000-0000-00008B020000}"/>
    <cellStyle name="Comma 35 2 3" xfId="696" xr:uid="{00000000-0005-0000-0000-00008C020000}"/>
    <cellStyle name="Comma 35 2 4" xfId="995" xr:uid="{00000000-0005-0000-0000-00008D020000}"/>
    <cellStyle name="Comma 35 3" xfId="384" xr:uid="{00000000-0005-0000-0000-00008E020000}"/>
    <cellStyle name="Comma 35 3 2" xfId="1106" xr:uid="{00000000-0005-0000-0000-00008F020000}"/>
    <cellStyle name="Comma 35 4" xfId="592" xr:uid="{00000000-0005-0000-0000-000090020000}"/>
    <cellStyle name="Comma 35 5" xfId="891" xr:uid="{00000000-0005-0000-0000-000091020000}"/>
    <cellStyle name="Comma 36" xfId="162" xr:uid="{00000000-0005-0000-0000-000092020000}"/>
    <cellStyle name="Comma 36 2" xfId="266" xr:uid="{00000000-0005-0000-0000-000093020000}"/>
    <cellStyle name="Comma 36 2 2" xfId="490" xr:uid="{00000000-0005-0000-0000-000094020000}"/>
    <cellStyle name="Comma 36 2 2 2" xfId="1212" xr:uid="{00000000-0005-0000-0000-000095020000}"/>
    <cellStyle name="Comma 36 2 3" xfId="698" xr:uid="{00000000-0005-0000-0000-000096020000}"/>
    <cellStyle name="Comma 36 2 4" xfId="997" xr:uid="{00000000-0005-0000-0000-000097020000}"/>
    <cellStyle name="Comma 36 3" xfId="386" xr:uid="{00000000-0005-0000-0000-000098020000}"/>
    <cellStyle name="Comma 36 3 2" xfId="1108" xr:uid="{00000000-0005-0000-0000-000099020000}"/>
    <cellStyle name="Comma 36 4" xfId="594" xr:uid="{00000000-0005-0000-0000-00009A020000}"/>
    <cellStyle name="Comma 36 5" xfId="893" xr:uid="{00000000-0005-0000-0000-00009B020000}"/>
    <cellStyle name="Comma 37" xfId="159" xr:uid="{00000000-0005-0000-0000-00009C020000}"/>
    <cellStyle name="Comma 37 2" xfId="263" xr:uid="{00000000-0005-0000-0000-00009D020000}"/>
    <cellStyle name="Comma 37 2 2" xfId="487" xr:uid="{00000000-0005-0000-0000-00009E020000}"/>
    <cellStyle name="Comma 37 2 2 2" xfId="1209" xr:uid="{00000000-0005-0000-0000-00009F020000}"/>
    <cellStyle name="Comma 37 2 3" xfId="695" xr:uid="{00000000-0005-0000-0000-0000A0020000}"/>
    <cellStyle name="Comma 37 2 4" xfId="994" xr:uid="{00000000-0005-0000-0000-0000A1020000}"/>
    <cellStyle name="Comma 37 3" xfId="383" xr:uid="{00000000-0005-0000-0000-0000A2020000}"/>
    <cellStyle name="Comma 37 3 2" xfId="1105" xr:uid="{00000000-0005-0000-0000-0000A3020000}"/>
    <cellStyle name="Comma 37 4" xfId="591" xr:uid="{00000000-0005-0000-0000-0000A4020000}"/>
    <cellStyle name="Comma 37 5" xfId="890" xr:uid="{00000000-0005-0000-0000-0000A5020000}"/>
    <cellStyle name="Comma 38" xfId="163" xr:uid="{00000000-0005-0000-0000-0000A6020000}"/>
    <cellStyle name="Comma 38 2" xfId="267" xr:uid="{00000000-0005-0000-0000-0000A7020000}"/>
    <cellStyle name="Comma 38 2 2" xfId="491" xr:uid="{00000000-0005-0000-0000-0000A8020000}"/>
    <cellStyle name="Comma 38 2 2 2" xfId="1213" xr:uid="{00000000-0005-0000-0000-0000A9020000}"/>
    <cellStyle name="Comma 38 2 3" xfId="699" xr:uid="{00000000-0005-0000-0000-0000AA020000}"/>
    <cellStyle name="Comma 38 2 4" xfId="998" xr:uid="{00000000-0005-0000-0000-0000AB020000}"/>
    <cellStyle name="Comma 38 3" xfId="387" xr:uid="{00000000-0005-0000-0000-0000AC020000}"/>
    <cellStyle name="Comma 38 3 2" xfId="1109" xr:uid="{00000000-0005-0000-0000-0000AD020000}"/>
    <cellStyle name="Comma 38 4" xfId="595" xr:uid="{00000000-0005-0000-0000-0000AE020000}"/>
    <cellStyle name="Comma 38 5" xfId="894" xr:uid="{00000000-0005-0000-0000-0000AF020000}"/>
    <cellStyle name="Comma 39" xfId="165" xr:uid="{00000000-0005-0000-0000-0000B0020000}"/>
    <cellStyle name="Comma 39 2" xfId="269" xr:uid="{00000000-0005-0000-0000-0000B1020000}"/>
    <cellStyle name="Comma 39 2 2" xfId="493" xr:uid="{00000000-0005-0000-0000-0000B2020000}"/>
    <cellStyle name="Comma 39 2 2 2" xfId="1215" xr:uid="{00000000-0005-0000-0000-0000B3020000}"/>
    <cellStyle name="Comma 39 2 3" xfId="701" xr:uid="{00000000-0005-0000-0000-0000B4020000}"/>
    <cellStyle name="Comma 39 2 4" xfId="1000" xr:uid="{00000000-0005-0000-0000-0000B5020000}"/>
    <cellStyle name="Comma 39 3" xfId="389" xr:uid="{00000000-0005-0000-0000-0000B6020000}"/>
    <cellStyle name="Comma 39 3 2" xfId="1111" xr:uid="{00000000-0005-0000-0000-0000B7020000}"/>
    <cellStyle name="Comma 39 4" xfId="597" xr:uid="{00000000-0005-0000-0000-0000B8020000}"/>
    <cellStyle name="Comma 39 5" xfId="896" xr:uid="{00000000-0005-0000-0000-0000B9020000}"/>
    <cellStyle name="Comma 4" xfId="24" xr:uid="{00000000-0005-0000-0000-0000BA020000}"/>
    <cellStyle name="Comma 4 2" xfId="38" xr:uid="{00000000-0005-0000-0000-0000BB020000}"/>
    <cellStyle name="Comma 4 3" xfId="54" xr:uid="{00000000-0005-0000-0000-0000BC020000}"/>
    <cellStyle name="Comma 4 3 2" xfId="130" xr:uid="{00000000-0005-0000-0000-0000BD020000}"/>
    <cellStyle name="Comma 4 3 2 2" xfId="234" xr:uid="{00000000-0005-0000-0000-0000BE020000}"/>
    <cellStyle name="Comma 4 3 2 2 2" xfId="458" xr:uid="{00000000-0005-0000-0000-0000BF020000}"/>
    <cellStyle name="Comma 4 3 2 2 2 2" xfId="1180" xr:uid="{00000000-0005-0000-0000-0000C0020000}"/>
    <cellStyle name="Comma 4 3 2 2 3" xfId="666" xr:uid="{00000000-0005-0000-0000-0000C1020000}"/>
    <cellStyle name="Comma 4 3 2 2 4" xfId="965" xr:uid="{00000000-0005-0000-0000-0000C2020000}"/>
    <cellStyle name="Comma 4 3 2 3" xfId="354" xr:uid="{00000000-0005-0000-0000-0000C3020000}"/>
    <cellStyle name="Comma 4 3 2 3 2" xfId="1076" xr:uid="{00000000-0005-0000-0000-0000C4020000}"/>
    <cellStyle name="Comma 4 3 2 4" xfId="562" xr:uid="{00000000-0005-0000-0000-0000C5020000}"/>
    <cellStyle name="Comma 4 3 2 5" xfId="861" xr:uid="{00000000-0005-0000-0000-0000C6020000}"/>
    <cellStyle name="Comma 4 3 3" xfId="195" xr:uid="{00000000-0005-0000-0000-0000C7020000}"/>
    <cellStyle name="Comma 4 3 3 2" xfId="419" xr:uid="{00000000-0005-0000-0000-0000C8020000}"/>
    <cellStyle name="Comma 4 3 3 2 2" xfId="1141" xr:uid="{00000000-0005-0000-0000-0000C9020000}"/>
    <cellStyle name="Comma 4 3 3 3" xfId="627" xr:uid="{00000000-0005-0000-0000-0000CA020000}"/>
    <cellStyle name="Comma 4 3 3 4" xfId="926" xr:uid="{00000000-0005-0000-0000-0000CB020000}"/>
    <cellStyle name="Comma 4 3 4" xfId="316" xr:uid="{00000000-0005-0000-0000-0000CC020000}"/>
    <cellStyle name="Comma 4 3 4 2" xfId="1038" xr:uid="{00000000-0005-0000-0000-0000CD020000}"/>
    <cellStyle name="Comma 4 3 5" xfId="524" xr:uid="{00000000-0005-0000-0000-0000CE020000}"/>
    <cellStyle name="Comma 4 3 6" xfId="823" xr:uid="{00000000-0005-0000-0000-0000CF020000}"/>
    <cellStyle name="Comma 4 4" xfId="121" xr:uid="{00000000-0005-0000-0000-0000D0020000}"/>
    <cellStyle name="Comma 4 4 2" xfId="225" xr:uid="{00000000-0005-0000-0000-0000D1020000}"/>
    <cellStyle name="Comma 4 4 2 2" xfId="449" xr:uid="{00000000-0005-0000-0000-0000D2020000}"/>
    <cellStyle name="Comma 4 4 2 2 2" xfId="1171" xr:uid="{00000000-0005-0000-0000-0000D3020000}"/>
    <cellStyle name="Comma 4 4 2 3" xfId="657" xr:uid="{00000000-0005-0000-0000-0000D4020000}"/>
    <cellStyle name="Comma 4 4 2 4" xfId="956" xr:uid="{00000000-0005-0000-0000-0000D5020000}"/>
    <cellStyle name="Comma 4 4 3" xfId="345" xr:uid="{00000000-0005-0000-0000-0000D6020000}"/>
    <cellStyle name="Comma 4 4 3 2" xfId="1067" xr:uid="{00000000-0005-0000-0000-0000D7020000}"/>
    <cellStyle name="Comma 4 4 4" xfId="553" xr:uid="{00000000-0005-0000-0000-0000D8020000}"/>
    <cellStyle name="Comma 4 4 5" xfId="852" xr:uid="{00000000-0005-0000-0000-0000D9020000}"/>
    <cellStyle name="Comma 4 5" xfId="180" xr:uid="{00000000-0005-0000-0000-0000DA020000}"/>
    <cellStyle name="Comma 4 5 2" xfId="404" xr:uid="{00000000-0005-0000-0000-0000DB020000}"/>
    <cellStyle name="Comma 4 5 2 2" xfId="1126" xr:uid="{00000000-0005-0000-0000-0000DC020000}"/>
    <cellStyle name="Comma 4 5 3" xfId="612" xr:uid="{00000000-0005-0000-0000-0000DD020000}"/>
    <cellStyle name="Comma 4 5 4" xfId="911" xr:uid="{00000000-0005-0000-0000-0000DE020000}"/>
    <cellStyle name="Comma 4 6" xfId="294" xr:uid="{00000000-0005-0000-0000-0000DF020000}"/>
    <cellStyle name="Comma 4 6 2" xfId="1016" xr:uid="{00000000-0005-0000-0000-0000E0020000}"/>
    <cellStyle name="Comma 4 7" xfId="510" xr:uid="{00000000-0005-0000-0000-0000E1020000}"/>
    <cellStyle name="Comma 4 8" xfId="808" xr:uid="{00000000-0005-0000-0000-0000E2020000}"/>
    <cellStyle name="Comma 40" xfId="166" xr:uid="{00000000-0005-0000-0000-0000E3020000}"/>
    <cellStyle name="Comma 40 2" xfId="270" xr:uid="{00000000-0005-0000-0000-0000E4020000}"/>
    <cellStyle name="Comma 40 2 2" xfId="494" xr:uid="{00000000-0005-0000-0000-0000E5020000}"/>
    <cellStyle name="Comma 40 2 2 2" xfId="1216" xr:uid="{00000000-0005-0000-0000-0000E6020000}"/>
    <cellStyle name="Comma 40 2 3" xfId="702" xr:uid="{00000000-0005-0000-0000-0000E7020000}"/>
    <cellStyle name="Comma 40 2 4" xfId="1001" xr:uid="{00000000-0005-0000-0000-0000E8020000}"/>
    <cellStyle name="Comma 40 3" xfId="390" xr:uid="{00000000-0005-0000-0000-0000E9020000}"/>
    <cellStyle name="Comma 40 3 2" xfId="1112" xr:uid="{00000000-0005-0000-0000-0000EA020000}"/>
    <cellStyle name="Comma 40 4" xfId="598" xr:uid="{00000000-0005-0000-0000-0000EB020000}"/>
    <cellStyle name="Comma 40 5" xfId="897" xr:uid="{00000000-0005-0000-0000-0000EC020000}"/>
    <cellStyle name="Comma 41" xfId="168" xr:uid="{00000000-0005-0000-0000-0000ED020000}"/>
    <cellStyle name="Comma 41 2" xfId="272" xr:uid="{00000000-0005-0000-0000-0000EE020000}"/>
    <cellStyle name="Comma 41 2 2" xfId="496" xr:uid="{00000000-0005-0000-0000-0000EF020000}"/>
    <cellStyle name="Comma 41 2 2 2" xfId="1218" xr:uid="{00000000-0005-0000-0000-0000F0020000}"/>
    <cellStyle name="Comma 41 2 3" xfId="704" xr:uid="{00000000-0005-0000-0000-0000F1020000}"/>
    <cellStyle name="Comma 41 2 4" xfId="1003" xr:uid="{00000000-0005-0000-0000-0000F2020000}"/>
    <cellStyle name="Comma 41 3" xfId="392" xr:uid="{00000000-0005-0000-0000-0000F3020000}"/>
    <cellStyle name="Comma 41 3 2" xfId="1114" xr:uid="{00000000-0005-0000-0000-0000F4020000}"/>
    <cellStyle name="Comma 41 4" xfId="600" xr:uid="{00000000-0005-0000-0000-0000F5020000}"/>
    <cellStyle name="Comma 41 5" xfId="899" xr:uid="{00000000-0005-0000-0000-0000F6020000}"/>
    <cellStyle name="Comma 42" xfId="171" xr:uid="{00000000-0005-0000-0000-0000F7020000}"/>
    <cellStyle name="Comma 42 2" xfId="275" xr:uid="{00000000-0005-0000-0000-0000F8020000}"/>
    <cellStyle name="Comma 42 2 2" xfId="499" xr:uid="{00000000-0005-0000-0000-0000F9020000}"/>
    <cellStyle name="Comma 42 2 2 2" xfId="1221" xr:uid="{00000000-0005-0000-0000-0000FA020000}"/>
    <cellStyle name="Comma 42 2 3" xfId="707" xr:uid="{00000000-0005-0000-0000-0000FB020000}"/>
    <cellStyle name="Comma 42 2 4" xfId="1006" xr:uid="{00000000-0005-0000-0000-0000FC020000}"/>
    <cellStyle name="Comma 42 3" xfId="395" xr:uid="{00000000-0005-0000-0000-0000FD020000}"/>
    <cellStyle name="Comma 42 3 2" xfId="1117" xr:uid="{00000000-0005-0000-0000-0000FE020000}"/>
    <cellStyle name="Comma 42 4" xfId="603" xr:uid="{00000000-0005-0000-0000-0000FF020000}"/>
    <cellStyle name="Comma 42 5" xfId="902" xr:uid="{00000000-0005-0000-0000-000000030000}"/>
    <cellStyle name="Comma 43" xfId="169" xr:uid="{00000000-0005-0000-0000-000001030000}"/>
    <cellStyle name="Comma 43 2" xfId="273" xr:uid="{00000000-0005-0000-0000-000002030000}"/>
    <cellStyle name="Comma 43 2 2" xfId="497" xr:uid="{00000000-0005-0000-0000-000003030000}"/>
    <cellStyle name="Comma 43 2 2 2" xfId="1219" xr:uid="{00000000-0005-0000-0000-000004030000}"/>
    <cellStyle name="Comma 43 2 3" xfId="705" xr:uid="{00000000-0005-0000-0000-000005030000}"/>
    <cellStyle name="Comma 43 2 4" xfId="1004" xr:uid="{00000000-0005-0000-0000-000006030000}"/>
    <cellStyle name="Comma 43 3" xfId="393" xr:uid="{00000000-0005-0000-0000-000007030000}"/>
    <cellStyle name="Comma 43 3 2" xfId="1115" xr:uid="{00000000-0005-0000-0000-000008030000}"/>
    <cellStyle name="Comma 43 4" xfId="601" xr:uid="{00000000-0005-0000-0000-000009030000}"/>
    <cellStyle name="Comma 43 5" xfId="900" xr:uid="{00000000-0005-0000-0000-00000A030000}"/>
    <cellStyle name="Comma 44" xfId="170" xr:uid="{00000000-0005-0000-0000-00000B030000}"/>
    <cellStyle name="Comma 44 2" xfId="274" xr:uid="{00000000-0005-0000-0000-00000C030000}"/>
    <cellStyle name="Comma 44 2 2" xfId="498" xr:uid="{00000000-0005-0000-0000-00000D030000}"/>
    <cellStyle name="Comma 44 2 2 2" xfId="1220" xr:uid="{00000000-0005-0000-0000-00000E030000}"/>
    <cellStyle name="Comma 44 2 3" xfId="706" xr:uid="{00000000-0005-0000-0000-00000F030000}"/>
    <cellStyle name="Comma 44 2 4" xfId="1005" xr:uid="{00000000-0005-0000-0000-000010030000}"/>
    <cellStyle name="Comma 44 3" xfId="394" xr:uid="{00000000-0005-0000-0000-000011030000}"/>
    <cellStyle name="Comma 44 3 2" xfId="1116" xr:uid="{00000000-0005-0000-0000-000012030000}"/>
    <cellStyle name="Comma 44 4" xfId="602" xr:uid="{00000000-0005-0000-0000-000013030000}"/>
    <cellStyle name="Comma 44 5" xfId="901" xr:uid="{00000000-0005-0000-0000-000014030000}"/>
    <cellStyle name="Comma 45" xfId="167" xr:uid="{00000000-0005-0000-0000-000015030000}"/>
    <cellStyle name="Comma 45 2" xfId="271" xr:uid="{00000000-0005-0000-0000-000016030000}"/>
    <cellStyle name="Comma 45 2 2" xfId="495" xr:uid="{00000000-0005-0000-0000-000017030000}"/>
    <cellStyle name="Comma 45 2 2 2" xfId="1217" xr:uid="{00000000-0005-0000-0000-000018030000}"/>
    <cellStyle name="Comma 45 2 3" xfId="703" xr:uid="{00000000-0005-0000-0000-000019030000}"/>
    <cellStyle name="Comma 45 2 4" xfId="1002" xr:uid="{00000000-0005-0000-0000-00001A030000}"/>
    <cellStyle name="Comma 45 3" xfId="391" xr:uid="{00000000-0005-0000-0000-00001B030000}"/>
    <cellStyle name="Comma 45 3 2" xfId="1113" xr:uid="{00000000-0005-0000-0000-00001C030000}"/>
    <cellStyle name="Comma 45 4" xfId="599" xr:uid="{00000000-0005-0000-0000-00001D030000}"/>
    <cellStyle name="Comma 45 5" xfId="898" xr:uid="{00000000-0005-0000-0000-00001E030000}"/>
    <cellStyle name="Comma 46" xfId="172" xr:uid="{00000000-0005-0000-0000-00001F030000}"/>
    <cellStyle name="Comma 46 2" xfId="276" xr:uid="{00000000-0005-0000-0000-000020030000}"/>
    <cellStyle name="Comma 46 2 2" xfId="500" xr:uid="{00000000-0005-0000-0000-000021030000}"/>
    <cellStyle name="Comma 46 2 2 2" xfId="1222" xr:uid="{00000000-0005-0000-0000-000022030000}"/>
    <cellStyle name="Comma 46 2 3" xfId="708" xr:uid="{00000000-0005-0000-0000-000023030000}"/>
    <cellStyle name="Comma 46 2 4" xfId="1007" xr:uid="{00000000-0005-0000-0000-000024030000}"/>
    <cellStyle name="Comma 46 3" xfId="396" xr:uid="{00000000-0005-0000-0000-000025030000}"/>
    <cellStyle name="Comma 46 3 2" xfId="1118" xr:uid="{00000000-0005-0000-0000-000026030000}"/>
    <cellStyle name="Comma 46 4" xfId="604" xr:uid="{00000000-0005-0000-0000-000027030000}"/>
    <cellStyle name="Comma 46 5" xfId="903" xr:uid="{00000000-0005-0000-0000-000028030000}"/>
    <cellStyle name="Comma 47" xfId="173" xr:uid="{00000000-0005-0000-0000-000029030000}"/>
    <cellStyle name="Comma 47 2" xfId="277" xr:uid="{00000000-0005-0000-0000-00002A030000}"/>
    <cellStyle name="Comma 47 2 2" xfId="501" xr:uid="{00000000-0005-0000-0000-00002B030000}"/>
    <cellStyle name="Comma 47 2 2 2" xfId="1223" xr:uid="{00000000-0005-0000-0000-00002C030000}"/>
    <cellStyle name="Comma 47 2 3" xfId="709" xr:uid="{00000000-0005-0000-0000-00002D030000}"/>
    <cellStyle name="Comma 47 2 4" xfId="1008" xr:uid="{00000000-0005-0000-0000-00002E030000}"/>
    <cellStyle name="Comma 47 3" xfId="397" xr:uid="{00000000-0005-0000-0000-00002F030000}"/>
    <cellStyle name="Comma 47 3 2" xfId="1119" xr:uid="{00000000-0005-0000-0000-000030030000}"/>
    <cellStyle name="Comma 47 4" xfId="605" xr:uid="{00000000-0005-0000-0000-000031030000}"/>
    <cellStyle name="Comma 47 5" xfId="904" xr:uid="{00000000-0005-0000-0000-000032030000}"/>
    <cellStyle name="Comma 48" xfId="174" xr:uid="{00000000-0005-0000-0000-000033030000}"/>
    <cellStyle name="Comma 48 2" xfId="278" xr:uid="{00000000-0005-0000-0000-000034030000}"/>
    <cellStyle name="Comma 48 2 2" xfId="502" xr:uid="{00000000-0005-0000-0000-000035030000}"/>
    <cellStyle name="Comma 48 2 2 2" xfId="1224" xr:uid="{00000000-0005-0000-0000-000036030000}"/>
    <cellStyle name="Comma 48 2 3" xfId="710" xr:uid="{00000000-0005-0000-0000-000037030000}"/>
    <cellStyle name="Comma 48 2 4" xfId="1009" xr:uid="{00000000-0005-0000-0000-000038030000}"/>
    <cellStyle name="Comma 48 3" xfId="398" xr:uid="{00000000-0005-0000-0000-000039030000}"/>
    <cellStyle name="Comma 48 3 2" xfId="1120" xr:uid="{00000000-0005-0000-0000-00003A030000}"/>
    <cellStyle name="Comma 48 4" xfId="606" xr:uid="{00000000-0005-0000-0000-00003B030000}"/>
    <cellStyle name="Comma 48 5" xfId="905" xr:uid="{00000000-0005-0000-0000-00003C030000}"/>
    <cellStyle name="Comma 49" xfId="175" xr:uid="{00000000-0005-0000-0000-00003D030000}"/>
    <cellStyle name="Comma 49 2" xfId="279" xr:uid="{00000000-0005-0000-0000-00003E030000}"/>
    <cellStyle name="Comma 49 2 2" xfId="503" xr:uid="{00000000-0005-0000-0000-00003F030000}"/>
    <cellStyle name="Comma 49 2 2 2" xfId="1225" xr:uid="{00000000-0005-0000-0000-000040030000}"/>
    <cellStyle name="Comma 49 2 3" xfId="711" xr:uid="{00000000-0005-0000-0000-000041030000}"/>
    <cellStyle name="Comma 49 2 4" xfId="1010" xr:uid="{00000000-0005-0000-0000-000042030000}"/>
    <cellStyle name="Comma 49 3" xfId="399" xr:uid="{00000000-0005-0000-0000-000043030000}"/>
    <cellStyle name="Comma 49 3 2" xfId="1121" xr:uid="{00000000-0005-0000-0000-000044030000}"/>
    <cellStyle name="Comma 49 4" xfId="607" xr:uid="{00000000-0005-0000-0000-000045030000}"/>
    <cellStyle name="Comma 49 5" xfId="906" xr:uid="{00000000-0005-0000-0000-000046030000}"/>
    <cellStyle name="Comma 5" xfId="25" xr:uid="{00000000-0005-0000-0000-000047030000}"/>
    <cellStyle name="Comma 5 2" xfId="39" xr:uid="{00000000-0005-0000-0000-000048030000}"/>
    <cellStyle name="Comma 5 3" xfId="55" xr:uid="{00000000-0005-0000-0000-000049030000}"/>
    <cellStyle name="Comma 5 3 2" xfId="131" xr:uid="{00000000-0005-0000-0000-00004A030000}"/>
    <cellStyle name="Comma 5 3 2 2" xfId="235" xr:uid="{00000000-0005-0000-0000-00004B030000}"/>
    <cellStyle name="Comma 5 3 2 2 2" xfId="459" xr:uid="{00000000-0005-0000-0000-00004C030000}"/>
    <cellStyle name="Comma 5 3 2 2 2 2" xfId="1181" xr:uid="{00000000-0005-0000-0000-00004D030000}"/>
    <cellStyle name="Comma 5 3 2 2 3" xfId="667" xr:uid="{00000000-0005-0000-0000-00004E030000}"/>
    <cellStyle name="Comma 5 3 2 2 4" xfId="966" xr:uid="{00000000-0005-0000-0000-00004F030000}"/>
    <cellStyle name="Comma 5 3 2 3" xfId="355" xr:uid="{00000000-0005-0000-0000-000050030000}"/>
    <cellStyle name="Comma 5 3 2 3 2" xfId="1077" xr:uid="{00000000-0005-0000-0000-000051030000}"/>
    <cellStyle name="Comma 5 3 2 4" xfId="563" xr:uid="{00000000-0005-0000-0000-000052030000}"/>
    <cellStyle name="Comma 5 3 2 5" xfId="862" xr:uid="{00000000-0005-0000-0000-000053030000}"/>
    <cellStyle name="Comma 5 3 3" xfId="196" xr:uid="{00000000-0005-0000-0000-000054030000}"/>
    <cellStyle name="Comma 5 3 3 2" xfId="420" xr:uid="{00000000-0005-0000-0000-000055030000}"/>
    <cellStyle name="Comma 5 3 3 2 2" xfId="1142" xr:uid="{00000000-0005-0000-0000-000056030000}"/>
    <cellStyle name="Comma 5 3 3 3" xfId="628" xr:uid="{00000000-0005-0000-0000-000057030000}"/>
    <cellStyle name="Comma 5 3 3 4" xfId="927" xr:uid="{00000000-0005-0000-0000-000058030000}"/>
    <cellStyle name="Comma 5 3 4" xfId="317" xr:uid="{00000000-0005-0000-0000-000059030000}"/>
    <cellStyle name="Comma 5 3 4 2" xfId="1039" xr:uid="{00000000-0005-0000-0000-00005A030000}"/>
    <cellStyle name="Comma 5 3 5" xfId="525" xr:uid="{00000000-0005-0000-0000-00005B030000}"/>
    <cellStyle name="Comma 5 3 6" xfId="824" xr:uid="{00000000-0005-0000-0000-00005C030000}"/>
    <cellStyle name="Comma 5 4" xfId="120" xr:uid="{00000000-0005-0000-0000-00005D030000}"/>
    <cellStyle name="Comma 5 4 2" xfId="224" xr:uid="{00000000-0005-0000-0000-00005E030000}"/>
    <cellStyle name="Comma 5 4 2 2" xfId="448" xr:uid="{00000000-0005-0000-0000-00005F030000}"/>
    <cellStyle name="Comma 5 4 2 2 2" xfId="1170" xr:uid="{00000000-0005-0000-0000-000060030000}"/>
    <cellStyle name="Comma 5 4 2 3" xfId="656" xr:uid="{00000000-0005-0000-0000-000061030000}"/>
    <cellStyle name="Comma 5 4 2 4" xfId="955" xr:uid="{00000000-0005-0000-0000-000062030000}"/>
    <cellStyle name="Comma 5 4 3" xfId="344" xr:uid="{00000000-0005-0000-0000-000063030000}"/>
    <cellStyle name="Comma 5 4 3 2" xfId="1066" xr:uid="{00000000-0005-0000-0000-000064030000}"/>
    <cellStyle name="Comma 5 4 4" xfId="552" xr:uid="{00000000-0005-0000-0000-000065030000}"/>
    <cellStyle name="Comma 5 4 5" xfId="851" xr:uid="{00000000-0005-0000-0000-000066030000}"/>
    <cellStyle name="Comma 5 5" xfId="181" xr:uid="{00000000-0005-0000-0000-000067030000}"/>
    <cellStyle name="Comma 5 5 2" xfId="405" xr:uid="{00000000-0005-0000-0000-000068030000}"/>
    <cellStyle name="Comma 5 5 2 2" xfId="1127" xr:uid="{00000000-0005-0000-0000-000069030000}"/>
    <cellStyle name="Comma 5 5 3" xfId="613" xr:uid="{00000000-0005-0000-0000-00006A030000}"/>
    <cellStyle name="Comma 5 5 4" xfId="912" xr:uid="{00000000-0005-0000-0000-00006B030000}"/>
    <cellStyle name="Comma 5 6" xfId="301" xr:uid="{00000000-0005-0000-0000-00006C030000}"/>
    <cellStyle name="Comma 5 6 2" xfId="1023" xr:uid="{00000000-0005-0000-0000-00006D030000}"/>
    <cellStyle name="Comma 5 7" xfId="511" xr:uid="{00000000-0005-0000-0000-00006E030000}"/>
    <cellStyle name="Comma 5 8" xfId="809" xr:uid="{00000000-0005-0000-0000-00006F030000}"/>
    <cellStyle name="Comma 50" xfId="176" xr:uid="{00000000-0005-0000-0000-000070030000}"/>
    <cellStyle name="Comma 50 2" xfId="400" xr:uid="{00000000-0005-0000-0000-000071030000}"/>
    <cellStyle name="Comma 50 2 2" xfId="1122" xr:uid="{00000000-0005-0000-0000-000072030000}"/>
    <cellStyle name="Comma 50 3" xfId="608" xr:uid="{00000000-0005-0000-0000-000073030000}"/>
    <cellStyle name="Comma 50 4" xfId="907" xr:uid="{00000000-0005-0000-0000-000074030000}"/>
    <cellStyle name="Comma 51" xfId="183" xr:uid="{00000000-0005-0000-0000-000075030000}"/>
    <cellStyle name="Comma 51 2" xfId="407" xr:uid="{00000000-0005-0000-0000-000076030000}"/>
    <cellStyle name="Comma 51 2 2" xfId="1129" xr:uid="{00000000-0005-0000-0000-000077030000}"/>
    <cellStyle name="Comma 51 3" xfId="615" xr:uid="{00000000-0005-0000-0000-000078030000}"/>
    <cellStyle name="Comma 51 4" xfId="914" xr:uid="{00000000-0005-0000-0000-000079030000}"/>
    <cellStyle name="Comma 52" xfId="210" xr:uid="{00000000-0005-0000-0000-00007A030000}"/>
    <cellStyle name="Comma 52 2" xfId="434" xr:uid="{00000000-0005-0000-0000-00007B030000}"/>
    <cellStyle name="Comma 52 2 2" xfId="1156" xr:uid="{00000000-0005-0000-0000-00007C030000}"/>
    <cellStyle name="Comma 52 3" xfId="642" xr:uid="{00000000-0005-0000-0000-00007D030000}"/>
    <cellStyle name="Comma 52 4" xfId="941" xr:uid="{00000000-0005-0000-0000-00007E030000}"/>
    <cellStyle name="Comma 53" xfId="280" xr:uid="{00000000-0005-0000-0000-00007F030000}"/>
    <cellStyle name="Comma 54" xfId="285" xr:uid="{00000000-0005-0000-0000-000080030000}"/>
    <cellStyle name="Comma 55" xfId="287" xr:uid="{00000000-0005-0000-0000-000081030000}"/>
    <cellStyle name="Comma 56" xfId="284" xr:uid="{00000000-0005-0000-0000-000082030000}"/>
    <cellStyle name="Comma 57" xfId="286" xr:uid="{00000000-0005-0000-0000-000083030000}"/>
    <cellStyle name="Comma 58" xfId="288" xr:uid="{00000000-0005-0000-0000-000084030000}"/>
    <cellStyle name="Comma 59" xfId="290" xr:uid="{00000000-0005-0000-0000-000085030000}"/>
    <cellStyle name="Comma 59 2" xfId="1012" xr:uid="{00000000-0005-0000-0000-000086030000}"/>
    <cellStyle name="Comma 6" xfId="40" xr:uid="{00000000-0005-0000-0000-000087030000}"/>
    <cellStyle name="Comma 60" xfId="291" xr:uid="{00000000-0005-0000-0000-000088030000}"/>
    <cellStyle name="Comma 60 2" xfId="1013" xr:uid="{00000000-0005-0000-0000-000089030000}"/>
    <cellStyle name="Comma 61" xfId="298" xr:uid="{00000000-0005-0000-0000-00008A030000}"/>
    <cellStyle name="Comma 61 2" xfId="1020" xr:uid="{00000000-0005-0000-0000-00008B030000}"/>
    <cellStyle name="Comma 62" xfId="293" xr:uid="{00000000-0005-0000-0000-00008C030000}"/>
    <cellStyle name="Comma 62 2" xfId="1015" xr:uid="{00000000-0005-0000-0000-00008D030000}"/>
    <cellStyle name="Comma 63" xfId="297" xr:uid="{00000000-0005-0000-0000-00008E030000}"/>
    <cellStyle name="Comma 63 2" xfId="1019" xr:uid="{00000000-0005-0000-0000-00008F030000}"/>
    <cellStyle name="Comma 64" xfId="289" xr:uid="{00000000-0005-0000-0000-000090030000}"/>
    <cellStyle name="Comma 64 2" xfId="1011" xr:uid="{00000000-0005-0000-0000-000091030000}"/>
    <cellStyle name="Comma 65" xfId="299" xr:uid="{00000000-0005-0000-0000-000092030000}"/>
    <cellStyle name="Comma 65 2" xfId="1021" xr:uid="{00000000-0005-0000-0000-000093030000}"/>
    <cellStyle name="Comma 66" xfId="302" xr:uid="{00000000-0005-0000-0000-000094030000}"/>
    <cellStyle name="Comma 66 2" xfId="1024" xr:uid="{00000000-0005-0000-0000-000095030000}"/>
    <cellStyle name="Comma 67" xfId="306" xr:uid="{00000000-0005-0000-0000-000096030000}"/>
    <cellStyle name="Comma 67 2" xfId="1028" xr:uid="{00000000-0005-0000-0000-000097030000}"/>
    <cellStyle name="Comma 68" xfId="308" xr:uid="{00000000-0005-0000-0000-000098030000}"/>
    <cellStyle name="Comma 68 2" xfId="1030" xr:uid="{00000000-0005-0000-0000-000099030000}"/>
    <cellStyle name="Comma 69" xfId="505" xr:uid="{00000000-0005-0000-0000-00009A030000}"/>
    <cellStyle name="Comma 7" xfId="33" xr:uid="{00000000-0005-0000-0000-00009B030000}"/>
    <cellStyle name="Comma 7 2" xfId="58" xr:uid="{00000000-0005-0000-0000-00009C030000}"/>
    <cellStyle name="Comma 7 2 2" xfId="133" xr:uid="{00000000-0005-0000-0000-00009D030000}"/>
    <cellStyle name="Comma 7 2 2 2" xfId="237" xr:uid="{00000000-0005-0000-0000-00009E030000}"/>
    <cellStyle name="Comma 7 2 2 2 2" xfId="461" xr:uid="{00000000-0005-0000-0000-00009F030000}"/>
    <cellStyle name="Comma 7 2 2 2 2 2" xfId="1183" xr:uid="{00000000-0005-0000-0000-0000A0030000}"/>
    <cellStyle name="Comma 7 2 2 2 3" xfId="669" xr:uid="{00000000-0005-0000-0000-0000A1030000}"/>
    <cellStyle name="Comma 7 2 2 2 4" xfId="968" xr:uid="{00000000-0005-0000-0000-0000A2030000}"/>
    <cellStyle name="Comma 7 2 2 3" xfId="357" xr:uid="{00000000-0005-0000-0000-0000A3030000}"/>
    <cellStyle name="Comma 7 2 2 3 2" xfId="1079" xr:uid="{00000000-0005-0000-0000-0000A4030000}"/>
    <cellStyle name="Comma 7 2 2 4" xfId="565" xr:uid="{00000000-0005-0000-0000-0000A5030000}"/>
    <cellStyle name="Comma 7 2 2 5" xfId="864" xr:uid="{00000000-0005-0000-0000-0000A6030000}"/>
    <cellStyle name="Comma 7 2 3" xfId="198" xr:uid="{00000000-0005-0000-0000-0000A7030000}"/>
    <cellStyle name="Comma 7 2 3 2" xfId="422" xr:uid="{00000000-0005-0000-0000-0000A8030000}"/>
    <cellStyle name="Comma 7 2 3 2 2" xfId="1144" xr:uid="{00000000-0005-0000-0000-0000A9030000}"/>
    <cellStyle name="Comma 7 2 3 3" xfId="630" xr:uid="{00000000-0005-0000-0000-0000AA030000}"/>
    <cellStyle name="Comma 7 2 3 4" xfId="929" xr:uid="{00000000-0005-0000-0000-0000AB030000}"/>
    <cellStyle name="Comma 7 2 4" xfId="319" xr:uid="{00000000-0005-0000-0000-0000AC030000}"/>
    <cellStyle name="Comma 7 2 4 2" xfId="1041" xr:uid="{00000000-0005-0000-0000-0000AD030000}"/>
    <cellStyle name="Comma 7 2 5" xfId="527" xr:uid="{00000000-0005-0000-0000-0000AE030000}"/>
    <cellStyle name="Comma 7 2 6" xfId="826" xr:uid="{00000000-0005-0000-0000-0000AF030000}"/>
    <cellStyle name="Comma 7 3" xfId="115" xr:uid="{00000000-0005-0000-0000-0000B0030000}"/>
    <cellStyle name="Comma 7 3 2" xfId="219" xr:uid="{00000000-0005-0000-0000-0000B1030000}"/>
    <cellStyle name="Comma 7 3 2 2" xfId="443" xr:uid="{00000000-0005-0000-0000-0000B2030000}"/>
    <cellStyle name="Comma 7 3 2 2 2" xfId="1165" xr:uid="{00000000-0005-0000-0000-0000B3030000}"/>
    <cellStyle name="Comma 7 3 2 3" xfId="651" xr:uid="{00000000-0005-0000-0000-0000B4030000}"/>
    <cellStyle name="Comma 7 3 2 4" xfId="950" xr:uid="{00000000-0005-0000-0000-0000B5030000}"/>
    <cellStyle name="Comma 7 3 3" xfId="339" xr:uid="{00000000-0005-0000-0000-0000B6030000}"/>
    <cellStyle name="Comma 7 3 3 2" xfId="1061" xr:uid="{00000000-0005-0000-0000-0000B7030000}"/>
    <cellStyle name="Comma 7 3 4" xfId="547" xr:uid="{00000000-0005-0000-0000-0000B8030000}"/>
    <cellStyle name="Comma 7 3 5" xfId="846" xr:uid="{00000000-0005-0000-0000-0000B9030000}"/>
    <cellStyle name="Comma 7 4" xfId="184" xr:uid="{00000000-0005-0000-0000-0000BA030000}"/>
    <cellStyle name="Comma 7 4 2" xfId="408" xr:uid="{00000000-0005-0000-0000-0000BB030000}"/>
    <cellStyle name="Comma 7 4 2 2" xfId="1130" xr:uid="{00000000-0005-0000-0000-0000BC030000}"/>
    <cellStyle name="Comma 7 4 3" xfId="616" xr:uid="{00000000-0005-0000-0000-0000BD030000}"/>
    <cellStyle name="Comma 7 4 4" xfId="915" xr:uid="{00000000-0005-0000-0000-0000BE030000}"/>
    <cellStyle name="Comma 7 5" xfId="303" xr:uid="{00000000-0005-0000-0000-0000BF030000}"/>
    <cellStyle name="Comma 7 5 2" xfId="1025" xr:uid="{00000000-0005-0000-0000-0000C0030000}"/>
    <cellStyle name="Comma 7 6" xfId="513" xr:uid="{00000000-0005-0000-0000-0000C1030000}"/>
    <cellStyle name="Comma 7 7" xfId="811" xr:uid="{00000000-0005-0000-0000-0000C2030000}"/>
    <cellStyle name="Comma 70" xfId="506" xr:uid="{00000000-0005-0000-0000-0000C3030000}"/>
    <cellStyle name="Comma 71" xfId="803" xr:uid="{00000000-0005-0000-0000-0000C4030000}"/>
    <cellStyle name="Comma 72" xfId="804" xr:uid="{00000000-0005-0000-0000-0000C5030000}"/>
    <cellStyle name="Comma 73" xfId="815" xr:uid="{00000000-0005-0000-0000-0000C6030000}"/>
    <cellStyle name="Comma 74" xfId="19" xr:uid="{00000000-0005-0000-0000-000092000000}"/>
    <cellStyle name="Comma 75" xfId="1226" xr:uid="{00000000-0005-0000-0000-0000FB040000}"/>
    <cellStyle name="Comma 76" xfId="1227" xr:uid="{00000000-0005-0000-0000-0000FC040000}"/>
    <cellStyle name="Comma 8" xfId="45" xr:uid="{00000000-0005-0000-0000-0000C7030000}"/>
    <cellStyle name="Comma 8 2" xfId="63" xr:uid="{00000000-0005-0000-0000-0000C8030000}"/>
    <cellStyle name="Comma 8 2 2" xfId="138" xr:uid="{00000000-0005-0000-0000-0000C9030000}"/>
    <cellStyle name="Comma 8 2 2 2" xfId="242" xr:uid="{00000000-0005-0000-0000-0000CA030000}"/>
    <cellStyle name="Comma 8 2 2 2 2" xfId="466" xr:uid="{00000000-0005-0000-0000-0000CB030000}"/>
    <cellStyle name="Comma 8 2 2 2 2 2" xfId="1188" xr:uid="{00000000-0005-0000-0000-0000CC030000}"/>
    <cellStyle name="Comma 8 2 2 2 3" xfId="674" xr:uid="{00000000-0005-0000-0000-0000CD030000}"/>
    <cellStyle name="Comma 8 2 2 2 4" xfId="973" xr:uid="{00000000-0005-0000-0000-0000CE030000}"/>
    <cellStyle name="Comma 8 2 2 3" xfId="362" xr:uid="{00000000-0005-0000-0000-0000CF030000}"/>
    <cellStyle name="Comma 8 2 2 3 2" xfId="1084" xr:uid="{00000000-0005-0000-0000-0000D0030000}"/>
    <cellStyle name="Comma 8 2 2 4" xfId="570" xr:uid="{00000000-0005-0000-0000-0000D1030000}"/>
    <cellStyle name="Comma 8 2 2 5" xfId="869" xr:uid="{00000000-0005-0000-0000-0000D2030000}"/>
    <cellStyle name="Comma 8 2 3" xfId="203" xr:uid="{00000000-0005-0000-0000-0000D3030000}"/>
    <cellStyle name="Comma 8 2 3 2" xfId="427" xr:uid="{00000000-0005-0000-0000-0000D4030000}"/>
    <cellStyle name="Comma 8 2 3 2 2" xfId="1149" xr:uid="{00000000-0005-0000-0000-0000D5030000}"/>
    <cellStyle name="Comma 8 2 3 3" xfId="635" xr:uid="{00000000-0005-0000-0000-0000D6030000}"/>
    <cellStyle name="Comma 8 2 3 4" xfId="934" xr:uid="{00000000-0005-0000-0000-0000D7030000}"/>
    <cellStyle name="Comma 8 2 4" xfId="324" xr:uid="{00000000-0005-0000-0000-0000D8030000}"/>
    <cellStyle name="Comma 8 2 4 2" xfId="1046" xr:uid="{00000000-0005-0000-0000-0000D9030000}"/>
    <cellStyle name="Comma 8 2 5" xfId="532" xr:uid="{00000000-0005-0000-0000-0000DA030000}"/>
    <cellStyle name="Comma 8 2 6" xfId="831" xr:uid="{00000000-0005-0000-0000-0000DB030000}"/>
    <cellStyle name="Comma 8 3" xfId="68" xr:uid="{00000000-0005-0000-0000-0000DC030000}"/>
    <cellStyle name="Comma 8 3 2" xfId="208" xr:uid="{00000000-0005-0000-0000-0000DD030000}"/>
    <cellStyle name="Comma 8 3 2 2" xfId="432" xr:uid="{00000000-0005-0000-0000-0000DE030000}"/>
    <cellStyle name="Comma 8 3 2 2 2" xfId="1154" xr:uid="{00000000-0005-0000-0000-0000DF030000}"/>
    <cellStyle name="Comma 8 3 2 3" xfId="640" xr:uid="{00000000-0005-0000-0000-0000E0030000}"/>
    <cellStyle name="Comma 8 3 2 4" xfId="939" xr:uid="{00000000-0005-0000-0000-0000E1030000}"/>
    <cellStyle name="Comma 8 3 3" xfId="329" xr:uid="{00000000-0005-0000-0000-0000E2030000}"/>
    <cellStyle name="Comma 8 3 3 2" xfId="1051" xr:uid="{00000000-0005-0000-0000-0000E3030000}"/>
    <cellStyle name="Comma 8 3 4" xfId="537" xr:uid="{00000000-0005-0000-0000-0000E4030000}"/>
    <cellStyle name="Comma 8 3 5" xfId="836" xr:uid="{00000000-0005-0000-0000-0000E5030000}"/>
    <cellStyle name="Comma 8 4" xfId="187" xr:uid="{00000000-0005-0000-0000-0000E6030000}"/>
    <cellStyle name="Comma 8 4 2" xfId="411" xr:uid="{00000000-0005-0000-0000-0000E7030000}"/>
    <cellStyle name="Comma 8 4 2 2" xfId="1133" xr:uid="{00000000-0005-0000-0000-0000E8030000}"/>
    <cellStyle name="Comma 8 4 3" xfId="619" xr:uid="{00000000-0005-0000-0000-0000E9030000}"/>
    <cellStyle name="Comma 8 4 4" xfId="918" xr:uid="{00000000-0005-0000-0000-0000EA030000}"/>
    <cellStyle name="Comma 8 5" xfId="307" xr:uid="{00000000-0005-0000-0000-0000EB030000}"/>
    <cellStyle name="Comma 8 5 2" xfId="1029" xr:uid="{00000000-0005-0000-0000-0000EC030000}"/>
    <cellStyle name="Comma 8 6" xfId="516" xr:uid="{00000000-0005-0000-0000-0000ED030000}"/>
    <cellStyle name="Comma 8 7" xfId="814" xr:uid="{00000000-0005-0000-0000-0000EE030000}"/>
    <cellStyle name="Comma 9" xfId="47" xr:uid="{00000000-0005-0000-0000-0000EF030000}"/>
    <cellStyle name="Comma 9 2" xfId="65" xr:uid="{00000000-0005-0000-0000-0000F0030000}"/>
    <cellStyle name="Comma 9 2 2" xfId="140" xr:uid="{00000000-0005-0000-0000-0000F1030000}"/>
    <cellStyle name="Comma 9 2 2 2" xfId="244" xr:uid="{00000000-0005-0000-0000-0000F2030000}"/>
    <cellStyle name="Comma 9 2 2 2 2" xfId="468" xr:uid="{00000000-0005-0000-0000-0000F3030000}"/>
    <cellStyle name="Comma 9 2 2 2 2 2" xfId="1190" xr:uid="{00000000-0005-0000-0000-0000F4030000}"/>
    <cellStyle name="Comma 9 2 2 2 3" xfId="676" xr:uid="{00000000-0005-0000-0000-0000F5030000}"/>
    <cellStyle name="Comma 9 2 2 2 4" xfId="975" xr:uid="{00000000-0005-0000-0000-0000F6030000}"/>
    <cellStyle name="Comma 9 2 2 3" xfId="364" xr:uid="{00000000-0005-0000-0000-0000F7030000}"/>
    <cellStyle name="Comma 9 2 2 3 2" xfId="1086" xr:uid="{00000000-0005-0000-0000-0000F8030000}"/>
    <cellStyle name="Comma 9 2 2 4" xfId="572" xr:uid="{00000000-0005-0000-0000-0000F9030000}"/>
    <cellStyle name="Comma 9 2 2 5" xfId="871" xr:uid="{00000000-0005-0000-0000-0000FA030000}"/>
    <cellStyle name="Comma 9 2 3" xfId="205" xr:uid="{00000000-0005-0000-0000-0000FB030000}"/>
    <cellStyle name="Comma 9 2 3 2" xfId="429" xr:uid="{00000000-0005-0000-0000-0000FC030000}"/>
    <cellStyle name="Comma 9 2 3 2 2" xfId="1151" xr:uid="{00000000-0005-0000-0000-0000FD030000}"/>
    <cellStyle name="Comma 9 2 3 3" xfId="637" xr:uid="{00000000-0005-0000-0000-0000FE030000}"/>
    <cellStyle name="Comma 9 2 3 4" xfId="936" xr:uid="{00000000-0005-0000-0000-0000FF030000}"/>
    <cellStyle name="Comma 9 2 4" xfId="326" xr:uid="{00000000-0005-0000-0000-000000040000}"/>
    <cellStyle name="Comma 9 2 4 2" xfId="1048" xr:uid="{00000000-0005-0000-0000-000001040000}"/>
    <cellStyle name="Comma 9 2 5" xfId="534" xr:uid="{00000000-0005-0000-0000-000002040000}"/>
    <cellStyle name="Comma 9 2 6" xfId="833" xr:uid="{00000000-0005-0000-0000-000003040000}"/>
    <cellStyle name="Comma 9 3" xfId="106" xr:uid="{00000000-0005-0000-0000-000004040000}"/>
    <cellStyle name="Comma 9 3 2" xfId="212" xr:uid="{00000000-0005-0000-0000-000005040000}"/>
    <cellStyle name="Comma 9 3 2 2" xfId="436" xr:uid="{00000000-0005-0000-0000-000006040000}"/>
    <cellStyle name="Comma 9 3 2 2 2" xfId="1158" xr:uid="{00000000-0005-0000-0000-000007040000}"/>
    <cellStyle name="Comma 9 3 2 3" xfId="644" xr:uid="{00000000-0005-0000-0000-000008040000}"/>
    <cellStyle name="Comma 9 3 2 4" xfId="943" xr:uid="{00000000-0005-0000-0000-000009040000}"/>
    <cellStyle name="Comma 9 3 3" xfId="332" xr:uid="{00000000-0005-0000-0000-00000A040000}"/>
    <cellStyle name="Comma 9 3 3 2" xfId="1054" xr:uid="{00000000-0005-0000-0000-00000B040000}"/>
    <cellStyle name="Comma 9 3 4" xfId="540" xr:uid="{00000000-0005-0000-0000-00000C040000}"/>
    <cellStyle name="Comma 9 3 5" xfId="839" xr:uid="{00000000-0005-0000-0000-00000D040000}"/>
    <cellStyle name="Comma 9 4" xfId="188" xr:uid="{00000000-0005-0000-0000-00000E040000}"/>
    <cellStyle name="Comma 9 4 2" xfId="412" xr:uid="{00000000-0005-0000-0000-00000F040000}"/>
    <cellStyle name="Comma 9 4 2 2" xfId="1134" xr:uid="{00000000-0005-0000-0000-000010040000}"/>
    <cellStyle name="Comma 9 4 3" xfId="620" xr:uid="{00000000-0005-0000-0000-000011040000}"/>
    <cellStyle name="Comma 9 4 4" xfId="919" xr:uid="{00000000-0005-0000-0000-000012040000}"/>
    <cellStyle name="Comma 9 5" xfId="309" xr:uid="{00000000-0005-0000-0000-000013040000}"/>
    <cellStyle name="Comma 9 5 2" xfId="1031" xr:uid="{00000000-0005-0000-0000-000014040000}"/>
    <cellStyle name="Comma 9 6" xfId="517" xr:uid="{00000000-0005-0000-0000-000015040000}"/>
    <cellStyle name="Comma 9 7" xfId="816" xr:uid="{00000000-0005-0000-0000-000016040000}"/>
    <cellStyle name="Currency 2" xfId="26" xr:uid="{00000000-0005-0000-0000-000017040000}"/>
    <cellStyle name="Currency 2 2" xfId="56" xr:uid="{00000000-0005-0000-0000-000018040000}"/>
    <cellStyle name="Currency 3" xfId="714" xr:uid="{00000000-0005-0000-0000-000019040000}"/>
    <cellStyle name="Euro" xfId="6" xr:uid="{00000000-0005-0000-0000-000000000000}"/>
    <cellStyle name="Euro 2" xfId="7" xr:uid="{00000000-0005-0000-0000-000001000000}"/>
    <cellStyle name="Excel Built-in Normal" xfId="712" xr:uid="{00000000-0005-0000-0000-00001A040000}"/>
    <cellStyle name="Excel Built-in Normal 2" xfId="802" xr:uid="{00000000-0005-0000-0000-00001B040000}"/>
    <cellStyle name="Explanatory Text 2" xfId="97" xr:uid="{00000000-0005-0000-0000-00001C040000}"/>
    <cellStyle name="Explanatory Text 3" xfId="772" xr:uid="{00000000-0005-0000-0000-00001D040000}"/>
    <cellStyle name="Good 2" xfId="773" xr:uid="{00000000-0005-0000-0000-00001E040000}"/>
    <cellStyle name="Good 3" xfId="774" xr:uid="{00000000-0005-0000-0000-00001F040000}"/>
    <cellStyle name="Heading 1 2" xfId="98" xr:uid="{00000000-0005-0000-0000-000020040000}"/>
    <cellStyle name="Heading 1 2 2" xfId="775" xr:uid="{00000000-0005-0000-0000-000021040000}"/>
    <cellStyle name="Heading 1 3" xfId="776" xr:uid="{00000000-0005-0000-0000-000022040000}"/>
    <cellStyle name="Heading 2 2" xfId="99" xr:uid="{00000000-0005-0000-0000-000023040000}"/>
    <cellStyle name="Heading 2 2 2" xfId="777" xr:uid="{00000000-0005-0000-0000-000024040000}"/>
    <cellStyle name="Heading 2 3" xfId="778" xr:uid="{00000000-0005-0000-0000-000025040000}"/>
    <cellStyle name="Heading 3 2" xfId="100" xr:uid="{00000000-0005-0000-0000-000026040000}"/>
    <cellStyle name="Heading 3 2 2" xfId="779" xr:uid="{00000000-0005-0000-0000-000027040000}"/>
    <cellStyle name="Heading 3 3" xfId="780" xr:uid="{00000000-0005-0000-0000-000028040000}"/>
    <cellStyle name="Heading 4 2" xfId="101" xr:uid="{00000000-0005-0000-0000-000029040000}"/>
    <cellStyle name="Heading 4 2 2" xfId="781" xr:uid="{00000000-0005-0000-0000-00002A040000}"/>
    <cellStyle name="Heading 4 3" xfId="782" xr:uid="{00000000-0005-0000-0000-00002B040000}"/>
    <cellStyle name="Input 2" xfId="102" xr:uid="{00000000-0005-0000-0000-00002C040000}"/>
    <cellStyle name="Input 2 2" xfId="783" xr:uid="{00000000-0005-0000-0000-00002D040000}"/>
    <cellStyle name="Input 3" xfId="784" xr:uid="{00000000-0005-0000-0000-00002E040000}"/>
    <cellStyle name="Linked Cell 2" xfId="103" xr:uid="{00000000-0005-0000-0000-00002F040000}"/>
    <cellStyle name="Linked Cell 3" xfId="785" xr:uid="{00000000-0005-0000-0000-000030040000}"/>
    <cellStyle name="Neutral 2" xfId="104" xr:uid="{00000000-0005-0000-0000-000031040000}"/>
    <cellStyle name="Neutral 2 2" xfId="786" xr:uid="{00000000-0005-0000-0000-000032040000}"/>
    <cellStyle name="Neutral 3" xfId="787" xr:uid="{00000000-0005-0000-0000-000033040000}"/>
    <cellStyle name="Normal 12" xfId="9" xr:uid="{00000000-0005-0000-0000-000003000000}"/>
    <cellStyle name="Normal 19 2" xfId="27" xr:uid="{00000000-0005-0000-0000-000035040000}"/>
    <cellStyle name="Normal 19 2 2" xfId="282" xr:uid="{00000000-0005-0000-0000-000036040000}"/>
    <cellStyle name="Normal 2" xfId="1" xr:uid="{00000000-0005-0000-0000-000004000000}"/>
    <cellStyle name="Normal 2 10" xfId="512" xr:uid="{00000000-0005-0000-0000-000038040000}"/>
    <cellStyle name="Normal 2 10 2" xfId="29" xr:uid="{00000000-0005-0000-0000-000039040000}"/>
    <cellStyle name="Normal 2 10 2 2" xfId="42" xr:uid="{00000000-0005-0000-0000-00003A040000}"/>
    <cellStyle name="Normal 2 11" xfId="810" xr:uid="{00000000-0005-0000-0000-00003B040000}"/>
    <cellStyle name="Normal 2 12" xfId="28" xr:uid="{00000000-0005-0000-0000-000037040000}"/>
    <cellStyle name="Normal 2 2" xfId="4" xr:uid="{00000000-0005-0000-0000-000005000000}"/>
    <cellStyle name="Normal 2 2 2" xfId="61" xr:uid="{00000000-0005-0000-0000-00003D040000}"/>
    <cellStyle name="Normal 2 2 2 2" xfId="136" xr:uid="{00000000-0005-0000-0000-00003E040000}"/>
    <cellStyle name="Normal 2 2 2 2 2" xfId="240" xr:uid="{00000000-0005-0000-0000-00003F040000}"/>
    <cellStyle name="Normal 2 2 2 2 2 2" xfId="464" xr:uid="{00000000-0005-0000-0000-000040040000}"/>
    <cellStyle name="Normal 2 2 2 2 2 2 2" xfId="1186" xr:uid="{00000000-0005-0000-0000-000041040000}"/>
    <cellStyle name="Normal 2 2 2 2 2 3" xfId="672" xr:uid="{00000000-0005-0000-0000-000042040000}"/>
    <cellStyle name="Normal 2 2 2 2 2 4" xfId="971" xr:uid="{00000000-0005-0000-0000-000043040000}"/>
    <cellStyle name="Normal 2 2 2 2 3" xfId="360" xr:uid="{00000000-0005-0000-0000-000044040000}"/>
    <cellStyle name="Normal 2 2 2 2 3 2" xfId="1082" xr:uid="{00000000-0005-0000-0000-000045040000}"/>
    <cellStyle name="Normal 2 2 2 2 4" xfId="568" xr:uid="{00000000-0005-0000-0000-000046040000}"/>
    <cellStyle name="Normal 2 2 2 2 5" xfId="867" xr:uid="{00000000-0005-0000-0000-000047040000}"/>
    <cellStyle name="Normal 2 2 2 3" xfId="201" xr:uid="{00000000-0005-0000-0000-000048040000}"/>
    <cellStyle name="Normal 2 2 2 3 2" xfId="425" xr:uid="{00000000-0005-0000-0000-000049040000}"/>
    <cellStyle name="Normal 2 2 2 3 2 2" xfId="1147" xr:uid="{00000000-0005-0000-0000-00004A040000}"/>
    <cellStyle name="Normal 2 2 2 3 3" xfId="633" xr:uid="{00000000-0005-0000-0000-00004B040000}"/>
    <cellStyle name="Normal 2 2 2 3 4" xfId="932" xr:uid="{00000000-0005-0000-0000-00004C040000}"/>
    <cellStyle name="Normal 2 2 2 4" xfId="322" xr:uid="{00000000-0005-0000-0000-00004D040000}"/>
    <cellStyle name="Normal 2 2 2 4 2" xfId="716" xr:uid="{00000000-0005-0000-0000-00004E040000}"/>
    <cellStyle name="Normal 2 2 2 4 3" xfId="1044" xr:uid="{00000000-0005-0000-0000-00004F040000}"/>
    <cellStyle name="Normal 2 2 2 5" xfId="530" xr:uid="{00000000-0005-0000-0000-000050040000}"/>
    <cellStyle name="Normal 2 2 2 6" xfId="829" xr:uid="{00000000-0005-0000-0000-000051040000}"/>
    <cellStyle name="Normal 2 2 3" xfId="112" xr:uid="{00000000-0005-0000-0000-000052040000}"/>
    <cellStyle name="Normal 2 2 3 2" xfId="216" xr:uid="{00000000-0005-0000-0000-000053040000}"/>
    <cellStyle name="Normal 2 2 3 2 2" xfId="440" xr:uid="{00000000-0005-0000-0000-000054040000}"/>
    <cellStyle name="Normal 2 2 3 2 2 2" xfId="1162" xr:uid="{00000000-0005-0000-0000-000055040000}"/>
    <cellStyle name="Normal 2 2 3 2 3" xfId="648" xr:uid="{00000000-0005-0000-0000-000056040000}"/>
    <cellStyle name="Normal 2 2 3 2 4" xfId="947" xr:uid="{00000000-0005-0000-0000-000057040000}"/>
    <cellStyle name="Normal 2 2 3 3" xfId="336" xr:uid="{00000000-0005-0000-0000-000058040000}"/>
    <cellStyle name="Normal 2 2 3 3 2" xfId="1058" xr:uid="{00000000-0005-0000-0000-000059040000}"/>
    <cellStyle name="Normal 2 2 3 4" xfId="544" xr:uid="{00000000-0005-0000-0000-00005A040000}"/>
    <cellStyle name="Normal 2 2 3 5" xfId="843" xr:uid="{00000000-0005-0000-0000-00005B040000}"/>
    <cellStyle name="Normal 2 2 4" xfId="186" xr:uid="{00000000-0005-0000-0000-00005C040000}"/>
    <cellStyle name="Normal 2 2 4 2" xfId="410" xr:uid="{00000000-0005-0000-0000-00005D040000}"/>
    <cellStyle name="Normal 2 2 4 2 2" xfId="1132" xr:uid="{00000000-0005-0000-0000-00005E040000}"/>
    <cellStyle name="Normal 2 2 4 3" xfId="618" xr:uid="{00000000-0005-0000-0000-00005F040000}"/>
    <cellStyle name="Normal 2 2 4 4" xfId="917" xr:uid="{00000000-0005-0000-0000-000060040000}"/>
    <cellStyle name="Normal 2 2 5" xfId="305" xr:uid="{00000000-0005-0000-0000-000061040000}"/>
    <cellStyle name="Normal 2 2 5 2" xfId="715" xr:uid="{00000000-0005-0000-0000-000062040000}"/>
    <cellStyle name="Normal 2 2 5 3" xfId="1027" xr:uid="{00000000-0005-0000-0000-000063040000}"/>
    <cellStyle name="Normal 2 2 6" xfId="515" xr:uid="{00000000-0005-0000-0000-000064040000}"/>
    <cellStyle name="Normal 2 2 7" xfId="813" xr:uid="{00000000-0005-0000-0000-000065040000}"/>
    <cellStyle name="Normal 2 2 8" xfId="41" xr:uid="{00000000-0005-0000-0000-00003C040000}"/>
    <cellStyle name="Normal 2 3" xfId="5" xr:uid="{00000000-0005-0000-0000-000006000000}"/>
    <cellStyle name="Normal 2 3 2" xfId="110" xr:uid="{00000000-0005-0000-0000-000067040000}"/>
    <cellStyle name="Normal 2 3 2 2" xfId="215" xr:uid="{00000000-0005-0000-0000-000068040000}"/>
    <cellStyle name="Normal 2 3 2 2 2" xfId="439" xr:uid="{00000000-0005-0000-0000-000069040000}"/>
    <cellStyle name="Normal 2 3 2 2 2 2" xfId="1161" xr:uid="{00000000-0005-0000-0000-00006A040000}"/>
    <cellStyle name="Normal 2 3 2 2 3" xfId="647" xr:uid="{00000000-0005-0000-0000-00006B040000}"/>
    <cellStyle name="Normal 2 3 2 2 4" xfId="946" xr:uid="{00000000-0005-0000-0000-00006C040000}"/>
    <cellStyle name="Normal 2 3 2 3" xfId="335" xr:uid="{00000000-0005-0000-0000-00006D040000}"/>
    <cellStyle name="Normal 2 3 2 3 2" xfId="1057" xr:uid="{00000000-0005-0000-0000-00006E040000}"/>
    <cellStyle name="Normal 2 3 2 4" xfId="543" xr:uid="{00000000-0005-0000-0000-00006F040000}"/>
    <cellStyle name="Normal 2 3 2 5" xfId="842" xr:uid="{00000000-0005-0000-0000-000070040000}"/>
    <cellStyle name="Normal 2 3 3" xfId="191" xr:uid="{00000000-0005-0000-0000-000071040000}"/>
    <cellStyle name="Normal 2 3 3 2" xfId="415" xr:uid="{00000000-0005-0000-0000-000072040000}"/>
    <cellStyle name="Normal 2 3 3 2 2" xfId="1137" xr:uid="{00000000-0005-0000-0000-000073040000}"/>
    <cellStyle name="Normal 2 3 3 3" xfId="623" xr:uid="{00000000-0005-0000-0000-000074040000}"/>
    <cellStyle name="Normal 2 3 3 4" xfId="922" xr:uid="{00000000-0005-0000-0000-000075040000}"/>
    <cellStyle name="Normal 2 3 4" xfId="312" xr:uid="{00000000-0005-0000-0000-000076040000}"/>
    <cellStyle name="Normal 2 3 4 2" xfId="1034" xr:uid="{00000000-0005-0000-0000-000077040000}"/>
    <cellStyle name="Normal 2 3 5" xfId="520" xr:uid="{00000000-0005-0000-0000-000078040000}"/>
    <cellStyle name="Normal 2 3 6" xfId="819" xr:uid="{00000000-0005-0000-0000-000079040000}"/>
    <cellStyle name="Normal 2 3 7" xfId="50" xr:uid="{00000000-0005-0000-0000-000066040000}"/>
    <cellStyle name="Normal 2 4" xfId="105" xr:uid="{00000000-0005-0000-0000-00007A040000}"/>
    <cellStyle name="Normal 2 4 2" xfId="211" xr:uid="{00000000-0005-0000-0000-00007B040000}"/>
    <cellStyle name="Normal 2 4 2 2" xfId="435" xr:uid="{00000000-0005-0000-0000-00007C040000}"/>
    <cellStyle name="Normal 2 4 2 2 2" xfId="1157" xr:uid="{00000000-0005-0000-0000-00007D040000}"/>
    <cellStyle name="Normal 2 4 2 3" xfId="643" xr:uid="{00000000-0005-0000-0000-00007E040000}"/>
    <cellStyle name="Normal 2 4 2 4" xfId="942" xr:uid="{00000000-0005-0000-0000-00007F040000}"/>
    <cellStyle name="Normal 2 4 3" xfId="331" xr:uid="{00000000-0005-0000-0000-000080040000}"/>
    <cellStyle name="Normal 2 4 3 2" xfId="1053" xr:uid="{00000000-0005-0000-0000-000081040000}"/>
    <cellStyle name="Normal 2 4 4" xfId="539" xr:uid="{00000000-0005-0000-0000-000082040000}"/>
    <cellStyle name="Normal 2 4 5" xfId="838" xr:uid="{00000000-0005-0000-0000-000083040000}"/>
    <cellStyle name="Normal 2 5" xfId="156" xr:uid="{00000000-0005-0000-0000-000084040000}"/>
    <cellStyle name="Normal 2 5 2" xfId="260" xr:uid="{00000000-0005-0000-0000-000085040000}"/>
    <cellStyle name="Normal 2 5 2 2" xfId="484" xr:uid="{00000000-0005-0000-0000-000086040000}"/>
    <cellStyle name="Normal 2 5 2 2 2" xfId="1206" xr:uid="{00000000-0005-0000-0000-000087040000}"/>
    <cellStyle name="Normal 2 5 2 3" xfId="692" xr:uid="{00000000-0005-0000-0000-000088040000}"/>
    <cellStyle name="Normal 2 5 2 4" xfId="991" xr:uid="{00000000-0005-0000-0000-000089040000}"/>
    <cellStyle name="Normal 2 5 3" xfId="380" xr:uid="{00000000-0005-0000-0000-00008A040000}"/>
    <cellStyle name="Normal 2 5 3 2" xfId="1102" xr:uid="{00000000-0005-0000-0000-00008B040000}"/>
    <cellStyle name="Normal 2 5 4" xfId="588" xr:uid="{00000000-0005-0000-0000-00008C040000}"/>
    <cellStyle name="Normal 2 5 5" xfId="887" xr:uid="{00000000-0005-0000-0000-00008D040000}"/>
    <cellStyle name="Normal 2 6" xfId="164" xr:uid="{00000000-0005-0000-0000-00008E040000}"/>
    <cellStyle name="Normal 2 6 2" xfId="268" xr:uid="{00000000-0005-0000-0000-00008F040000}"/>
    <cellStyle name="Normal 2 6 2 2" xfId="492" xr:uid="{00000000-0005-0000-0000-000090040000}"/>
    <cellStyle name="Normal 2 6 2 2 2" xfId="1214" xr:uid="{00000000-0005-0000-0000-000091040000}"/>
    <cellStyle name="Normal 2 6 2 3" xfId="700" xr:uid="{00000000-0005-0000-0000-000092040000}"/>
    <cellStyle name="Normal 2 6 2 4" xfId="999" xr:uid="{00000000-0005-0000-0000-000093040000}"/>
    <cellStyle name="Normal 2 6 3" xfId="388" xr:uid="{00000000-0005-0000-0000-000094040000}"/>
    <cellStyle name="Normal 2 6 3 2" xfId="1110" xr:uid="{00000000-0005-0000-0000-000095040000}"/>
    <cellStyle name="Normal 2 6 4" xfId="596" xr:uid="{00000000-0005-0000-0000-000096040000}"/>
    <cellStyle name="Normal 2 6 5" xfId="895" xr:uid="{00000000-0005-0000-0000-000097040000}"/>
    <cellStyle name="Normal 2 7" xfId="182" xr:uid="{00000000-0005-0000-0000-000098040000}"/>
    <cellStyle name="Normal 2 7 2" xfId="406" xr:uid="{00000000-0005-0000-0000-000099040000}"/>
    <cellStyle name="Normal 2 7 2 2" xfId="1128" xr:uid="{00000000-0005-0000-0000-00009A040000}"/>
    <cellStyle name="Normal 2 7 3" xfId="614" xr:uid="{00000000-0005-0000-0000-00009B040000}"/>
    <cellStyle name="Normal 2 7 4" xfId="913" xr:uid="{00000000-0005-0000-0000-00009C040000}"/>
    <cellStyle name="Normal 2 8" xfId="283" xr:uid="{00000000-0005-0000-0000-00009D040000}"/>
    <cellStyle name="Normal 2 9" xfId="292" xr:uid="{00000000-0005-0000-0000-00009E040000}"/>
    <cellStyle name="Normal 2 9 2" xfId="1014" xr:uid="{00000000-0005-0000-0000-00009F040000}"/>
    <cellStyle name="Normal 3" xfId="2" xr:uid="{00000000-0005-0000-0000-000007000000}"/>
    <cellStyle name="Normal 3 2" xfId="107" xr:uid="{00000000-0005-0000-0000-0000A1040000}"/>
    <cellStyle name="Normal 3 3" xfId="801" xr:uid="{00000000-0005-0000-0000-0000A2040000}"/>
    <cellStyle name="Normal 3 4" xfId="43" xr:uid="{00000000-0005-0000-0000-0000A0040000}"/>
    <cellStyle name="Normal 4" xfId="17" xr:uid="{00000000-0005-0000-0000-000008000000}"/>
    <cellStyle name="Normal 4 2" xfId="717" xr:uid="{00000000-0005-0000-0000-0000A4040000}"/>
    <cellStyle name="Normal 4 3" xfId="44" xr:uid="{00000000-0005-0000-0000-0000A3040000}"/>
    <cellStyle name="Normal 5" xfId="3" xr:uid="{00000000-0005-0000-0000-000009000000}"/>
    <cellStyle name="Normal 5 2" xfId="32" xr:uid="{00000000-0005-0000-0000-0000A5040000}"/>
    <cellStyle name="Normal 50" xfId="11" xr:uid="{00000000-0005-0000-0000-00000A000000}"/>
    <cellStyle name="Normal 54" xfId="12" xr:uid="{00000000-0005-0000-0000-00000B000000}"/>
    <cellStyle name="Normal 6" xfId="18" xr:uid="{00000000-0005-0000-0000-00000C000000}"/>
    <cellStyle name="Normal 6 2" xfId="788" xr:uid="{00000000-0005-0000-0000-0000A7040000}"/>
    <cellStyle name="Normal 6 3" xfId="504" xr:uid="{00000000-0005-0000-0000-0000A6040000}"/>
    <cellStyle name="Normal 62" xfId="14" xr:uid="{00000000-0005-0000-0000-00000D000000}"/>
    <cellStyle name="Normal 7" xfId="789" xr:uid="{00000000-0005-0000-0000-0000A8040000}"/>
    <cellStyle name="Normal 8" xfId="10" xr:uid="{00000000-0005-0000-0000-00000E000000}"/>
    <cellStyle name="Normalno" xfId="0" builtinId="0"/>
    <cellStyle name="Normalno 3" xfId="16" xr:uid="{00000000-0005-0000-0000-00000F000000}"/>
    <cellStyle name="Normalno 6" xfId="8" xr:uid="{00000000-0005-0000-0000-000010000000}"/>
    <cellStyle name="Normalno 7" xfId="15" xr:uid="{00000000-0005-0000-0000-000011000000}"/>
    <cellStyle name="Normalno 9" xfId="13" xr:uid="{00000000-0005-0000-0000-000012000000}"/>
    <cellStyle name="Note 2" xfId="790" xr:uid="{00000000-0005-0000-0000-0000AC040000}"/>
    <cellStyle name="Note 3" xfId="791" xr:uid="{00000000-0005-0000-0000-0000AD040000}"/>
    <cellStyle name="Obično 2 2 2 3" xfId="30" xr:uid="{00000000-0005-0000-0000-0000AE040000}"/>
    <cellStyle name="Obično 2 2 22" xfId="31" xr:uid="{00000000-0005-0000-0000-0000AF040000}"/>
    <cellStyle name="Obično 2 2 22 2" xfId="46" xr:uid="{00000000-0005-0000-0000-0000B0040000}"/>
    <cellStyle name="Obično_Privremene reg prom Vilar Gata Zagvozd" xfId="792" xr:uid="{00000000-0005-0000-0000-0000B1040000}"/>
    <cellStyle name="Output 2" xfId="793" xr:uid="{00000000-0005-0000-0000-0000B2040000}"/>
    <cellStyle name="Output 3" xfId="794" xr:uid="{00000000-0005-0000-0000-0000B3040000}"/>
    <cellStyle name="Title 2" xfId="795" xr:uid="{00000000-0005-0000-0000-0000B4040000}"/>
    <cellStyle name="Title 3" xfId="796" xr:uid="{00000000-0005-0000-0000-0000B5040000}"/>
    <cellStyle name="Total 2" xfId="111" xr:uid="{00000000-0005-0000-0000-0000B6040000}"/>
    <cellStyle name="Total 2 2" xfId="797" xr:uid="{00000000-0005-0000-0000-0000B7040000}"/>
    <cellStyle name="Total 3" xfId="798" xr:uid="{00000000-0005-0000-0000-0000B8040000}"/>
    <cellStyle name="Warning Text 2" xfId="799" xr:uid="{00000000-0005-0000-0000-0000B9040000}"/>
    <cellStyle name="Warning Text 3" xfId="800" xr:uid="{00000000-0005-0000-0000-0000BA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29"/>
  <sheetViews>
    <sheetView showZeros="0" view="pageBreakPreview" zoomScaleNormal="100" zoomScaleSheetLayoutView="100" workbookViewId="0">
      <selection activeCell="F23" sqref="F23"/>
    </sheetView>
  </sheetViews>
  <sheetFormatPr defaultColWidth="9.140625" defaultRowHeight="12.75"/>
  <cols>
    <col min="1" max="1" width="4.5703125" style="1" customWidth="1"/>
    <col min="2" max="5" width="9.140625" style="1"/>
    <col min="6" max="6" width="12.28515625" style="1" customWidth="1"/>
    <col min="7" max="7" width="5.5703125" style="1" customWidth="1"/>
    <col min="8" max="8" width="8.28515625" style="1" customWidth="1"/>
    <col min="9" max="9" width="9" style="1" customWidth="1"/>
    <col min="10" max="10" width="10.42578125" style="1" customWidth="1"/>
    <col min="11" max="16384" width="9.140625" style="1"/>
  </cols>
  <sheetData>
    <row r="1" spans="1:10" ht="6" customHeight="1">
      <c r="A1" s="67"/>
      <c r="B1" s="67"/>
      <c r="C1" s="67"/>
      <c r="D1" s="67"/>
      <c r="E1" s="67"/>
      <c r="F1" s="67"/>
      <c r="G1" s="67"/>
      <c r="H1" s="67"/>
      <c r="I1" s="67"/>
      <c r="J1" s="67"/>
    </row>
    <row r="4" spans="1:10">
      <c r="A4" s="3"/>
      <c r="B4" s="3"/>
      <c r="C4" s="3"/>
      <c r="D4" s="2"/>
      <c r="E4" s="2"/>
      <c r="F4" s="2"/>
      <c r="G4" s="2"/>
      <c r="H4" s="2"/>
      <c r="I4" s="2"/>
      <c r="J4" s="2"/>
    </row>
    <row r="5" spans="1:10">
      <c r="A5" s="3"/>
      <c r="B5" s="3"/>
      <c r="C5" s="3"/>
      <c r="D5" s="2"/>
      <c r="E5" s="2"/>
      <c r="F5" s="2"/>
      <c r="G5" s="2"/>
      <c r="H5" s="2"/>
      <c r="I5" s="2"/>
      <c r="J5" s="2"/>
    </row>
    <row r="6" spans="1:10">
      <c r="A6" s="3"/>
      <c r="B6" s="3"/>
      <c r="C6" s="3"/>
      <c r="D6" s="2"/>
      <c r="E6" s="2"/>
      <c r="F6" s="2"/>
      <c r="G6" s="2"/>
      <c r="H6" s="2"/>
      <c r="I6" s="2"/>
      <c r="J6" s="2"/>
    </row>
    <row r="10" spans="1:10" ht="37.5">
      <c r="A10" s="68" t="s">
        <v>8</v>
      </c>
      <c r="B10" s="68"/>
      <c r="C10" s="68"/>
      <c r="D10" s="68"/>
      <c r="E10" s="68"/>
      <c r="F10" s="68"/>
      <c r="G10" s="68"/>
      <c r="H10" s="68"/>
      <c r="I10" s="68"/>
      <c r="J10" s="68"/>
    </row>
    <row r="12" spans="1:10" s="4" customFormat="1" ht="12.75" customHeight="1">
      <c r="B12" s="5"/>
      <c r="C12" s="69" t="s">
        <v>78</v>
      </c>
      <c r="D12" s="69"/>
      <c r="E12" s="69"/>
      <c r="F12" s="69"/>
      <c r="G12" s="69"/>
      <c r="H12" s="69"/>
      <c r="I12" s="69"/>
      <c r="J12" s="69"/>
    </row>
    <row r="13" spans="1:10" s="6" customFormat="1" ht="14.25"/>
    <row r="14" spans="1:10" s="6" customFormat="1" ht="14.25"/>
    <row r="15" spans="1:10" s="6" customFormat="1" ht="14.25"/>
    <row r="16" spans="1:10" s="6" customFormat="1" ht="14.25"/>
    <row r="17" spans="1:10" s="6" customFormat="1" ht="14.25"/>
    <row r="26" spans="1:10">
      <c r="E26" s="59" t="s">
        <v>79</v>
      </c>
      <c r="F26" s="59"/>
    </row>
    <row r="29" spans="1:10">
      <c r="A29" s="7"/>
      <c r="B29" s="7"/>
      <c r="C29" s="7"/>
      <c r="D29" s="7"/>
      <c r="E29" s="7"/>
      <c r="F29" s="7"/>
      <c r="G29" s="7"/>
      <c r="H29" s="66"/>
      <c r="I29" s="66"/>
      <c r="J29" s="66"/>
    </row>
  </sheetData>
  <mergeCells count="4">
    <mergeCell ref="H29:J29"/>
    <mergeCell ref="A1:J1"/>
    <mergeCell ref="A10:J10"/>
    <mergeCell ref="C12:J12"/>
  </mergeCells>
  <phoneticPr fontId="6" type="noConversion"/>
  <pageMargins left="0.98425196850393704"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D5DC-5B0A-45AB-A0BA-5DF656DFD976}">
  <sheetPr>
    <tabColor rgb="FF92D050"/>
  </sheetPr>
  <dimension ref="A2:B11"/>
  <sheetViews>
    <sheetView zoomScale="106" zoomScaleNormal="106" workbookViewId="0">
      <selection activeCell="B15" sqref="B15"/>
    </sheetView>
  </sheetViews>
  <sheetFormatPr defaultRowHeight="12.75"/>
  <cols>
    <col min="2" max="2" width="78.140625" customWidth="1"/>
  </cols>
  <sheetData>
    <row r="2" spans="1:2">
      <c r="B2" s="60" t="s">
        <v>80</v>
      </c>
    </row>
    <row r="5" spans="1:2" ht="38.25">
      <c r="A5" s="62" t="s">
        <v>85</v>
      </c>
      <c r="B5" s="61" t="s">
        <v>81</v>
      </c>
    </row>
    <row r="6" spans="1:2">
      <c r="A6" s="63"/>
    </row>
    <row r="7" spans="1:2">
      <c r="A7" s="62" t="s">
        <v>86</v>
      </c>
      <c r="B7" s="60" t="s">
        <v>82</v>
      </c>
    </row>
    <row r="8" spans="1:2" ht="63.75">
      <c r="A8" s="63"/>
      <c r="B8" s="61" t="s">
        <v>83</v>
      </c>
    </row>
    <row r="9" spans="1:2">
      <c r="A9" s="63"/>
    </row>
    <row r="10" spans="1:2">
      <c r="A10" s="62" t="s">
        <v>87</v>
      </c>
      <c r="B10" s="60" t="s">
        <v>84</v>
      </c>
    </row>
    <row r="11" spans="1:2" ht="102">
      <c r="B11" s="64"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view="pageBreakPreview" topLeftCell="A2" zoomScaleNormal="100" zoomScaleSheetLayoutView="100" workbookViewId="0">
      <selection activeCell="B2" sqref="B2"/>
    </sheetView>
  </sheetViews>
  <sheetFormatPr defaultColWidth="9.140625" defaultRowHeight="12.75"/>
  <cols>
    <col min="1" max="1" width="9.140625" style="23"/>
    <col min="2" max="2" width="78.28515625" style="24" customWidth="1"/>
    <col min="3" max="16384" width="9.140625" style="23"/>
  </cols>
  <sheetData>
    <row r="2" spans="2:2" ht="409.5" customHeight="1">
      <c r="B2" s="43" t="s">
        <v>91</v>
      </c>
    </row>
    <row r="3" spans="2:2" ht="264.75" customHeight="1">
      <c r="B3" s="43" t="s">
        <v>20</v>
      </c>
    </row>
  </sheetData>
  <pageMargins left="0.98425196850393704" right="0.39370078740157483" top="0.39370078740157483" bottom="0.39370078740157483" header="0.51181102362204722" footer="0.51181102362204722"/>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72"/>
  <sheetViews>
    <sheetView showZeros="0" tabSelected="1" view="pageBreakPreview" zoomScaleNormal="100" zoomScaleSheetLayoutView="100" workbookViewId="0">
      <selection activeCell="E9" sqref="E9"/>
    </sheetView>
  </sheetViews>
  <sheetFormatPr defaultColWidth="9.140625" defaultRowHeight="12.75"/>
  <cols>
    <col min="1" max="1" width="4.85546875" style="10" customWidth="1"/>
    <col min="2" max="2" width="46.28515625" style="10" customWidth="1"/>
    <col min="3" max="3" width="9.140625" style="10" customWidth="1"/>
    <col min="4" max="4" width="7" style="56" bestFit="1" customWidth="1"/>
    <col min="5" max="5" width="9.85546875" style="10" bestFit="1" customWidth="1"/>
    <col min="6" max="6" width="11.140625" style="10" bestFit="1" customWidth="1"/>
    <col min="7" max="16384" width="9.140625" style="10"/>
  </cols>
  <sheetData>
    <row r="2" spans="1:6" s="8" customFormat="1" ht="19.5" thickBot="1">
      <c r="A2" s="70" t="s">
        <v>21</v>
      </c>
      <c r="B2" s="70"/>
      <c r="C2" s="70"/>
      <c r="D2" s="70"/>
      <c r="E2" s="70"/>
      <c r="F2" s="70"/>
    </row>
    <row r="3" spans="1:6" s="8" customFormat="1" ht="17.25" thickTop="1" thickBot="1">
      <c r="A3" s="16"/>
      <c r="B3" s="16"/>
      <c r="C3" s="16"/>
      <c r="D3" s="52"/>
      <c r="E3" s="16"/>
      <c r="F3" s="16"/>
    </row>
    <row r="4" spans="1:6" s="21" customFormat="1" ht="13.5" thickBot="1">
      <c r="A4" s="17" t="s">
        <v>1</v>
      </c>
      <c r="B4" s="18" t="s">
        <v>2</v>
      </c>
      <c r="C4" s="19" t="s">
        <v>4</v>
      </c>
      <c r="D4" s="53" t="s">
        <v>3</v>
      </c>
      <c r="E4" s="9" t="s">
        <v>5</v>
      </c>
      <c r="F4" s="20" t="s">
        <v>6</v>
      </c>
    </row>
    <row r="5" spans="1:6" ht="45">
      <c r="A5" s="11">
        <v>1</v>
      </c>
      <c r="B5" s="12" t="s">
        <v>25</v>
      </c>
      <c r="C5" s="35" t="s">
        <v>0</v>
      </c>
      <c r="D5" s="35">
        <v>1</v>
      </c>
      <c r="E5" s="36"/>
      <c r="F5" s="37">
        <f t="shared" ref="F5:F21" si="0">D5*E5</f>
        <v>0</v>
      </c>
    </row>
    <row r="6" spans="1:6" ht="45">
      <c r="A6" s="11">
        <v>2</v>
      </c>
      <c r="B6" s="12" t="s">
        <v>26</v>
      </c>
      <c r="C6" s="35" t="s">
        <v>0</v>
      </c>
      <c r="D6" s="35">
        <v>1</v>
      </c>
      <c r="E6" s="36"/>
      <c r="F6" s="37">
        <f t="shared" si="0"/>
        <v>0</v>
      </c>
    </row>
    <row r="7" spans="1:6" ht="45">
      <c r="A7" s="11">
        <v>3</v>
      </c>
      <c r="B7" s="12" t="s">
        <v>27</v>
      </c>
      <c r="C7" s="35" t="s">
        <v>0</v>
      </c>
      <c r="D7" s="35">
        <v>1</v>
      </c>
      <c r="E7" s="36"/>
      <c r="F7" s="37">
        <f t="shared" si="0"/>
        <v>0</v>
      </c>
    </row>
    <row r="8" spans="1:6" ht="45">
      <c r="A8" s="11">
        <v>4</v>
      </c>
      <c r="B8" s="12" t="s">
        <v>28</v>
      </c>
      <c r="C8" s="35" t="s">
        <v>0</v>
      </c>
      <c r="D8" s="35">
        <v>1</v>
      </c>
      <c r="E8" s="36"/>
      <c r="F8" s="37">
        <f t="shared" si="0"/>
        <v>0</v>
      </c>
    </row>
    <row r="9" spans="1:6" ht="45">
      <c r="A9" s="11">
        <v>5</v>
      </c>
      <c r="B9" s="12" t="s">
        <v>29</v>
      </c>
      <c r="C9" s="35" t="s">
        <v>0</v>
      </c>
      <c r="D9" s="35">
        <v>1</v>
      </c>
      <c r="E9" s="36"/>
      <c r="F9" s="37">
        <f t="shared" si="0"/>
        <v>0</v>
      </c>
    </row>
    <row r="10" spans="1:6" ht="45">
      <c r="A10" s="11">
        <v>6</v>
      </c>
      <c r="B10" s="12" t="s">
        <v>30</v>
      </c>
      <c r="C10" s="35" t="s">
        <v>0</v>
      </c>
      <c r="D10" s="35">
        <v>1</v>
      </c>
      <c r="E10" s="36"/>
      <c r="F10" s="37">
        <f t="shared" si="0"/>
        <v>0</v>
      </c>
    </row>
    <row r="11" spans="1:6" ht="45">
      <c r="A11" s="11">
        <v>7</v>
      </c>
      <c r="B11" s="12" t="s">
        <v>31</v>
      </c>
      <c r="C11" s="35" t="s">
        <v>0</v>
      </c>
      <c r="D11" s="35">
        <v>1</v>
      </c>
      <c r="E11" s="36"/>
      <c r="F11" s="37">
        <f t="shared" si="0"/>
        <v>0</v>
      </c>
    </row>
    <row r="12" spans="1:6" ht="60">
      <c r="A12" s="11">
        <v>8</v>
      </c>
      <c r="B12" s="12" t="s">
        <v>32</v>
      </c>
      <c r="C12" s="35" t="s">
        <v>0</v>
      </c>
      <c r="D12" s="35">
        <v>1</v>
      </c>
      <c r="E12" s="36"/>
      <c r="F12" s="37">
        <f t="shared" si="0"/>
        <v>0</v>
      </c>
    </row>
    <row r="13" spans="1:6" ht="45">
      <c r="A13" s="11">
        <v>9</v>
      </c>
      <c r="B13" s="12" t="s">
        <v>34</v>
      </c>
      <c r="C13" s="35" t="s">
        <v>0</v>
      </c>
      <c r="D13" s="35">
        <v>1</v>
      </c>
      <c r="E13" s="36"/>
      <c r="F13" s="37">
        <f t="shared" si="0"/>
        <v>0</v>
      </c>
    </row>
    <row r="14" spans="1:6" ht="75">
      <c r="A14" s="11">
        <v>10</v>
      </c>
      <c r="B14" s="12" t="s">
        <v>76</v>
      </c>
      <c r="C14" s="35"/>
      <c r="D14" s="35"/>
      <c r="E14" s="36"/>
      <c r="F14" s="37">
        <f t="shared" si="0"/>
        <v>0</v>
      </c>
    </row>
    <row r="15" spans="1:6" ht="15">
      <c r="A15" s="11" t="s">
        <v>33</v>
      </c>
      <c r="B15" s="12" t="s">
        <v>35</v>
      </c>
      <c r="C15" s="35" t="s">
        <v>9</v>
      </c>
      <c r="D15" s="35">
        <v>143</v>
      </c>
      <c r="E15" s="36"/>
      <c r="F15" s="37">
        <f t="shared" si="0"/>
        <v>0</v>
      </c>
    </row>
    <row r="16" spans="1:6" ht="15">
      <c r="A16" s="11" t="s">
        <v>36</v>
      </c>
      <c r="B16" s="12" t="s">
        <v>40</v>
      </c>
      <c r="C16" s="35" t="s">
        <v>9</v>
      </c>
      <c r="D16" s="35">
        <v>34</v>
      </c>
      <c r="E16" s="36"/>
      <c r="F16" s="37">
        <f t="shared" si="0"/>
        <v>0</v>
      </c>
    </row>
    <row r="17" spans="1:6" ht="15">
      <c r="A17" s="11" t="s">
        <v>37</v>
      </c>
      <c r="B17" s="12" t="s">
        <v>41</v>
      </c>
      <c r="C17" s="35" t="s">
        <v>9</v>
      </c>
      <c r="D17" s="35">
        <v>34</v>
      </c>
      <c r="E17" s="36"/>
      <c r="F17" s="37">
        <f t="shared" si="0"/>
        <v>0</v>
      </c>
    </row>
    <row r="18" spans="1:6" ht="15">
      <c r="A18" s="11" t="s">
        <v>38</v>
      </c>
      <c r="B18" s="12" t="s">
        <v>42</v>
      </c>
      <c r="C18" s="35" t="s">
        <v>9</v>
      </c>
      <c r="D18" s="35">
        <v>52</v>
      </c>
      <c r="E18" s="36"/>
      <c r="F18" s="37">
        <f t="shared" si="0"/>
        <v>0</v>
      </c>
    </row>
    <row r="19" spans="1:6" ht="15">
      <c r="A19" s="11" t="s">
        <v>39</v>
      </c>
      <c r="B19" s="12" t="s">
        <v>43</v>
      </c>
      <c r="C19" s="35" t="s">
        <v>9</v>
      </c>
      <c r="D19" s="35">
        <v>27</v>
      </c>
      <c r="E19" s="36"/>
      <c r="F19" s="37">
        <f t="shared" si="0"/>
        <v>0</v>
      </c>
    </row>
    <row r="20" spans="1:6" ht="30">
      <c r="A20" s="11">
        <v>11</v>
      </c>
      <c r="B20" s="12" t="s">
        <v>22</v>
      </c>
      <c r="C20" s="35" t="s">
        <v>0</v>
      </c>
      <c r="D20" s="35">
        <v>7</v>
      </c>
      <c r="E20" s="36"/>
      <c r="F20" s="37">
        <f t="shared" si="0"/>
        <v>0</v>
      </c>
    </row>
    <row r="21" spans="1:6" ht="30">
      <c r="A21" s="11">
        <v>12</v>
      </c>
      <c r="B21" s="12" t="s">
        <v>23</v>
      </c>
      <c r="C21" s="35" t="s">
        <v>9</v>
      </c>
      <c r="D21" s="35">
        <v>20</v>
      </c>
      <c r="E21" s="36"/>
      <c r="F21" s="37">
        <f t="shared" si="0"/>
        <v>0</v>
      </c>
    </row>
    <row r="22" spans="1:6" ht="75">
      <c r="A22" s="44">
        <v>13</v>
      </c>
      <c r="B22" s="12" t="s">
        <v>44</v>
      </c>
      <c r="C22" s="45" t="s">
        <v>14</v>
      </c>
      <c r="D22" s="45">
        <v>5</v>
      </c>
      <c r="E22" s="36"/>
      <c r="F22" s="46">
        <f t="shared" ref="F22" si="1">D22*E22</f>
        <v>0</v>
      </c>
    </row>
    <row r="23" spans="1:6" ht="120">
      <c r="A23" s="44">
        <v>14</v>
      </c>
      <c r="B23" s="12" t="s">
        <v>17</v>
      </c>
      <c r="C23" s="45" t="s">
        <v>18</v>
      </c>
      <c r="D23" s="45">
        <v>1</v>
      </c>
      <c r="E23" s="36"/>
      <c r="F23" s="46">
        <f t="shared" ref="F23" si="2">D23*E23</f>
        <v>0</v>
      </c>
    </row>
    <row r="24" spans="1:6" ht="45">
      <c r="A24" s="11">
        <v>15</v>
      </c>
      <c r="B24" s="12" t="s">
        <v>19</v>
      </c>
      <c r="C24" s="35" t="s">
        <v>18</v>
      </c>
      <c r="D24" s="35">
        <v>1</v>
      </c>
      <c r="E24" s="36"/>
      <c r="F24" s="37">
        <f t="shared" ref="F24" si="3">D24*E24</f>
        <v>0</v>
      </c>
    </row>
    <row r="25" spans="1:6" ht="90">
      <c r="A25" s="11" t="s">
        <v>63</v>
      </c>
      <c r="B25" s="12" t="s">
        <v>59</v>
      </c>
      <c r="C25" s="35" t="s">
        <v>14</v>
      </c>
      <c r="D25" s="35">
        <v>87</v>
      </c>
      <c r="E25" s="36"/>
      <c r="F25" s="37">
        <f t="shared" ref="F25:F27" si="4">D25*E25</f>
        <v>0</v>
      </c>
    </row>
    <row r="26" spans="1:6" ht="105">
      <c r="A26" s="11" t="s">
        <v>64</v>
      </c>
      <c r="B26" s="12" t="s">
        <v>62</v>
      </c>
      <c r="C26" s="35" t="s">
        <v>14</v>
      </c>
      <c r="D26" s="35">
        <v>23</v>
      </c>
      <c r="E26" s="36"/>
      <c r="F26" s="37">
        <f t="shared" ref="F26" si="5">D26*E26</f>
        <v>0</v>
      </c>
    </row>
    <row r="27" spans="1:6" ht="90">
      <c r="A27" s="11" t="s">
        <v>65</v>
      </c>
      <c r="B27" s="12" t="s">
        <v>24</v>
      </c>
      <c r="C27" s="35" t="s">
        <v>14</v>
      </c>
      <c r="D27" s="35">
        <v>63.8</v>
      </c>
      <c r="E27" s="36"/>
      <c r="F27" s="37">
        <f t="shared" si="4"/>
        <v>0</v>
      </c>
    </row>
    <row r="28" spans="1:6" ht="105">
      <c r="A28" s="11" t="s">
        <v>66</v>
      </c>
      <c r="B28" s="12" t="s">
        <v>67</v>
      </c>
      <c r="C28" s="35" t="s">
        <v>14</v>
      </c>
      <c r="D28" s="35">
        <v>16</v>
      </c>
      <c r="E28" s="36"/>
      <c r="F28" s="37">
        <f t="shared" ref="F28" si="6">D28*E28</f>
        <v>0</v>
      </c>
    </row>
    <row r="29" spans="1:6" ht="90">
      <c r="A29" s="11" t="s">
        <v>70</v>
      </c>
      <c r="B29" s="12" t="s">
        <v>68</v>
      </c>
      <c r="C29" s="35" t="s">
        <v>14</v>
      </c>
      <c r="D29" s="35">
        <v>5.8</v>
      </c>
      <c r="E29" s="36"/>
      <c r="F29" s="37">
        <f t="shared" ref="F29" si="7">D29*E29</f>
        <v>0</v>
      </c>
    </row>
    <row r="30" spans="1:6" ht="105">
      <c r="A30" s="11" t="s">
        <v>71</v>
      </c>
      <c r="B30" s="12" t="s">
        <v>69</v>
      </c>
      <c r="C30" s="35" t="s">
        <v>9</v>
      </c>
      <c r="D30" s="35">
        <v>104</v>
      </c>
      <c r="E30" s="36"/>
      <c r="F30" s="37">
        <f t="shared" ref="F30" si="8">D30*E30</f>
        <v>0</v>
      </c>
    </row>
    <row r="31" spans="1:6" ht="390">
      <c r="A31" s="44">
        <v>19</v>
      </c>
      <c r="B31" s="12" t="s">
        <v>15</v>
      </c>
      <c r="C31" s="45" t="s">
        <v>16</v>
      </c>
      <c r="D31" s="45">
        <v>66</v>
      </c>
      <c r="E31" s="36"/>
      <c r="F31" s="46">
        <f>D31*E31</f>
        <v>0</v>
      </c>
    </row>
    <row r="32" spans="1:6" ht="45">
      <c r="A32" s="12">
        <v>20</v>
      </c>
      <c r="B32" s="12" t="s">
        <v>72</v>
      </c>
      <c r="C32" s="45"/>
      <c r="D32" s="45"/>
      <c r="E32" s="36"/>
      <c r="F32" s="46"/>
    </row>
    <row r="33" spans="1:6" ht="15">
      <c r="A33" s="12"/>
      <c r="B33" s="12" t="s">
        <v>77</v>
      </c>
      <c r="C33" s="45"/>
      <c r="D33" s="45"/>
      <c r="E33" s="36"/>
      <c r="F33" s="46"/>
    </row>
    <row r="34" spans="1:6" ht="147.75" customHeight="1">
      <c r="A34" s="45"/>
      <c r="B34" s="12" t="s">
        <v>73</v>
      </c>
      <c r="C34" s="45"/>
      <c r="D34" s="45"/>
      <c r="E34" s="45"/>
      <c r="F34" s="45"/>
    </row>
    <row r="35" spans="1:6" ht="45">
      <c r="A35" s="45"/>
      <c r="B35" s="12" t="s">
        <v>75</v>
      </c>
      <c r="C35" s="45"/>
      <c r="D35" s="45"/>
      <c r="E35" s="45"/>
      <c r="F35" s="45"/>
    </row>
    <row r="36" spans="1:6" ht="45">
      <c r="A36" s="45"/>
      <c r="B36" s="12" t="s">
        <v>60</v>
      </c>
      <c r="C36" s="45"/>
      <c r="D36" s="45"/>
      <c r="E36" s="45"/>
      <c r="F36" s="45"/>
    </row>
    <row r="37" spans="1:6" ht="15">
      <c r="A37" s="45"/>
      <c r="B37" s="12" t="s">
        <v>74</v>
      </c>
      <c r="C37" s="45"/>
      <c r="D37" s="45"/>
      <c r="E37" s="45"/>
      <c r="F37" s="45"/>
    </row>
    <row r="38" spans="1:6" ht="15">
      <c r="A38" s="45"/>
      <c r="B38" s="12" t="s">
        <v>61</v>
      </c>
      <c r="C38" s="45" t="s">
        <v>9</v>
      </c>
      <c r="D38" s="45">
        <v>104</v>
      </c>
      <c r="E38" s="45"/>
      <c r="F38" s="45">
        <f>E38*D38</f>
        <v>0</v>
      </c>
    </row>
    <row r="39" spans="1:6" ht="15">
      <c r="A39" s="38"/>
      <c r="B39" s="39"/>
      <c r="C39" s="40"/>
      <c r="D39" s="40"/>
      <c r="E39" s="41"/>
      <c r="F39" s="42"/>
    </row>
    <row r="40" spans="1:6" s="22" customFormat="1" ht="20.100000000000001" customHeight="1">
      <c r="A40" s="47"/>
      <c r="B40" s="48" t="s">
        <v>10</v>
      </c>
      <c r="C40" s="49"/>
      <c r="D40" s="50"/>
      <c r="E40" s="49"/>
      <c r="F40" s="50">
        <f>SUM(F5:F38)</f>
        <v>0</v>
      </c>
    </row>
    <row r="41" spans="1:6" s="21" customFormat="1" ht="20.100000000000001" customHeight="1">
      <c r="A41" s="47"/>
      <c r="B41" s="48" t="s">
        <v>11</v>
      </c>
      <c r="C41" s="49"/>
      <c r="D41" s="50"/>
      <c r="E41" s="49"/>
      <c r="F41" s="50">
        <f>F40*0.25</f>
        <v>0</v>
      </c>
    </row>
    <row r="42" spans="1:6" s="21" customFormat="1" ht="20.100000000000001" customHeight="1">
      <c r="A42" s="47"/>
      <c r="B42" s="48" t="s">
        <v>7</v>
      </c>
      <c r="C42" s="49"/>
      <c r="D42" s="50"/>
      <c r="E42" s="49"/>
      <c r="F42" s="50">
        <f>F40+F41</f>
        <v>0</v>
      </c>
    </row>
    <row r="49" spans="2:6" s="13" customFormat="1">
      <c r="B49" s="14"/>
      <c r="C49" s="14"/>
      <c r="D49" s="54"/>
      <c r="E49" s="14"/>
      <c r="F49" s="14"/>
    </row>
    <row r="50" spans="2:6" s="15" customFormat="1">
      <c r="D50" s="55"/>
    </row>
    <row r="72" ht="114.75" customHeight="1"/>
  </sheetData>
  <sheetProtection algorithmName="SHA-512" hashValue="/+YwO+1pmCW4HHxQgkArLgULe+Z5S8HXHBpyoHGAM1XHPAtVQA9sYb/tyPU5rCdNQ3/rGqnKmsnK5Jdlsm3BDQ==" saltValue="kw7KI0Da2cmu8r9c8EtM1A==" spinCount="100000" sheet="1" objects="1" scenarios="1"/>
  <protectedRanges>
    <protectedRange sqref="E1:E1048576" name="Raspon1"/>
  </protectedRanges>
  <mergeCells count="1">
    <mergeCell ref="A2:F2"/>
  </mergeCells>
  <pageMargins left="0.98425196850393704" right="0.39370078740157483" top="0.39370078740157483" bottom="0.39370078740157483" header="0.51181102362204722" footer="0.51181102362204722"/>
  <pageSetup paperSize="9"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showGridLines="0" view="pageBreakPreview" topLeftCell="A8" zoomScaleNormal="100" zoomScaleSheetLayoutView="100" workbookViewId="0">
      <selection activeCell="D3" sqref="D3"/>
    </sheetView>
  </sheetViews>
  <sheetFormatPr defaultColWidth="9.140625" defaultRowHeight="15"/>
  <cols>
    <col min="1" max="1" width="6.140625" style="25" customWidth="1"/>
    <col min="2" max="2" width="76.140625" style="25" customWidth="1"/>
    <col min="3" max="3" width="79.7109375" style="25" customWidth="1"/>
    <col min="4" max="4" width="15.7109375" style="25" customWidth="1"/>
    <col min="5" max="5" width="16.5703125" style="25" customWidth="1"/>
    <col min="6" max="16384" width="9.140625" style="25"/>
  </cols>
  <sheetData>
    <row r="1" spans="1:5" ht="38.25">
      <c r="A1" s="58" t="s">
        <v>12</v>
      </c>
      <c r="B1" s="58" t="s">
        <v>45</v>
      </c>
      <c r="C1" s="58" t="s">
        <v>13</v>
      </c>
      <c r="D1" s="58" t="s">
        <v>89</v>
      </c>
      <c r="E1" s="65" t="s">
        <v>90</v>
      </c>
    </row>
    <row r="2" spans="1:5">
      <c r="A2" s="26"/>
      <c r="B2" s="27"/>
      <c r="C2" s="28"/>
      <c r="D2" s="29"/>
      <c r="E2" s="30"/>
    </row>
    <row r="3" spans="1:5" ht="283.5" customHeight="1">
      <c r="A3" s="31">
        <v>1</v>
      </c>
      <c r="B3" s="51" t="s">
        <v>48</v>
      </c>
      <c r="C3" s="33" t="s">
        <v>92</v>
      </c>
      <c r="D3" s="33" t="s">
        <v>92</v>
      </c>
      <c r="E3" s="33"/>
    </row>
    <row r="4" spans="1:5" ht="376.5" customHeight="1">
      <c r="A4" s="34"/>
      <c r="B4" s="57" t="s">
        <v>49</v>
      </c>
      <c r="C4" s="34"/>
      <c r="D4" s="34"/>
      <c r="E4" s="34"/>
    </row>
    <row r="6" spans="1:5" ht="334.5" customHeight="1">
      <c r="A6" s="31">
        <v>2</v>
      </c>
      <c r="B6" s="32" t="s">
        <v>50</v>
      </c>
      <c r="C6" s="33"/>
      <c r="D6" s="33"/>
      <c r="E6" s="33"/>
    </row>
    <row r="7" spans="1:5" ht="347.25" customHeight="1">
      <c r="A7" s="31">
        <v>3</v>
      </c>
      <c r="B7" s="32" t="s">
        <v>51</v>
      </c>
      <c r="C7" s="33"/>
      <c r="D7" s="33"/>
      <c r="E7" s="33"/>
    </row>
    <row r="8" spans="1:5" ht="281.25" customHeight="1">
      <c r="A8" s="31">
        <v>4</v>
      </c>
      <c r="B8" s="32" t="s">
        <v>52</v>
      </c>
      <c r="C8" s="33"/>
      <c r="D8" s="33"/>
      <c r="E8" s="33"/>
    </row>
    <row r="9" spans="1:5" ht="305.25" customHeight="1">
      <c r="A9" s="31">
        <v>5</v>
      </c>
      <c r="B9" s="32" t="s">
        <v>55</v>
      </c>
      <c r="C9" s="33"/>
      <c r="D9" s="33"/>
      <c r="E9" s="33"/>
    </row>
    <row r="10" spans="1:5" ht="256.5" customHeight="1">
      <c r="A10" s="31">
        <v>6</v>
      </c>
      <c r="B10" s="32" t="s">
        <v>56</v>
      </c>
      <c r="C10" s="33"/>
      <c r="D10" s="33"/>
      <c r="E10" s="33"/>
    </row>
    <row r="11" spans="1:5" ht="270.75" customHeight="1">
      <c r="A11" s="31">
        <v>7</v>
      </c>
      <c r="B11" s="32" t="s">
        <v>53</v>
      </c>
      <c r="C11" s="33"/>
      <c r="D11" s="33"/>
      <c r="E11" s="33"/>
    </row>
    <row r="12" spans="1:5" ht="270.75" customHeight="1">
      <c r="A12" s="31">
        <v>8</v>
      </c>
      <c r="B12" s="32" t="s">
        <v>57</v>
      </c>
      <c r="C12" s="33"/>
      <c r="D12" s="33"/>
      <c r="E12" s="33"/>
    </row>
    <row r="13" spans="1:5" ht="259.5" customHeight="1">
      <c r="A13" s="31">
        <v>9</v>
      </c>
      <c r="B13" s="32" t="s">
        <v>46</v>
      </c>
      <c r="C13" s="33"/>
      <c r="D13" s="33"/>
      <c r="E13" s="33"/>
    </row>
    <row r="14" spans="1:5" ht="261.75" customHeight="1">
      <c r="A14" s="34"/>
      <c r="B14" s="57" t="s">
        <v>54</v>
      </c>
      <c r="C14" s="34"/>
      <c r="D14" s="34"/>
      <c r="E14" s="34"/>
    </row>
    <row r="15" spans="1:5" ht="273.75" customHeight="1">
      <c r="A15" s="31">
        <v>10</v>
      </c>
      <c r="B15" s="32" t="s">
        <v>47</v>
      </c>
      <c r="C15" s="33"/>
      <c r="D15" s="33"/>
      <c r="E15" s="33"/>
    </row>
    <row r="16" spans="1:5" ht="372.75" customHeight="1">
      <c r="A16" s="34"/>
      <c r="B16" s="57" t="s">
        <v>58</v>
      </c>
      <c r="C16" s="34"/>
      <c r="D16" s="34"/>
      <c r="E16" s="34"/>
    </row>
  </sheetData>
  <sheetProtection sheet="1" objects="1" scenarios="1"/>
  <protectedRanges>
    <protectedRange sqref="D1:D1048576" name="Raspon2"/>
    <protectedRange sqref="C1:C1048576" name="Raspon1"/>
    <protectedRange sqref="E1:E1048576" name="Raspon3"/>
  </protectedRanges>
  <pageMargins left="0.70866141732283472" right="0.70866141732283472" top="0.74803149606299213" bottom="0.74803149606299213" header="0.31496062992125984" footer="0.31496062992125984"/>
  <pageSetup paperSize="8"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2</vt:i4>
      </vt:variant>
    </vt:vector>
  </HeadingPairs>
  <TitlesOfParts>
    <vt:vector size="7" baseType="lpstr">
      <vt:lpstr>NASLOVNA</vt:lpstr>
      <vt:lpstr>UPUTE ZA POPUNJAVANJE</vt:lpstr>
      <vt:lpstr>OPĆI UVJETI</vt:lpstr>
      <vt:lpstr>TROŠKOVNIK</vt:lpstr>
      <vt:lpstr>TEHNIČKE SPECIFIKACIJE IGRALA</vt:lpstr>
      <vt:lpstr>'TEHNIČKE SPECIFIKACIJE IGRALA'!Podrucje_ispisa</vt:lpstr>
      <vt:lpstr>TROŠKOVNIK!Podrucje_ispisa</vt:lpstr>
    </vt:vector>
  </TitlesOfParts>
  <Company>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dc:creator>
  <cp:lastModifiedBy>Nikolina Mrdalj</cp:lastModifiedBy>
  <cp:lastPrinted>2025-08-22T08:43:35Z</cp:lastPrinted>
  <dcterms:created xsi:type="dcterms:W3CDTF">2004-12-07T07:45:12Z</dcterms:created>
  <dcterms:modified xsi:type="dcterms:W3CDTF">2025-08-29T07:17:39Z</dcterms:modified>
</cp:coreProperties>
</file>