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anja\Dropbox\Izvještaji\2025\Q2 2025\Razina 23\"/>
    </mc:Choice>
  </mc:AlternateContent>
  <xr:revisionPtr revIDLastSave="0" documentId="13_ncr:1_{74954DEE-6B0C-4A8E-94D1-D9925FA8362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E328" i="9" s="1"/>
  <c r="B328" i="9" s="1"/>
  <c r="G328" i="9"/>
  <c r="F328" i="9"/>
  <c r="H327" i="9"/>
  <c r="G327" i="9"/>
  <c r="F327" i="9"/>
  <c r="H326" i="9"/>
  <c r="G326" i="9"/>
  <c r="E326" i="9" s="1"/>
  <c r="B326" i="9" s="1"/>
  <c r="F326" i="9"/>
  <c r="H325" i="9"/>
  <c r="G325" i="9"/>
  <c r="F325" i="9"/>
  <c r="E325" i="9"/>
  <c r="B325" i="9" s="1"/>
  <c r="H324" i="9"/>
  <c r="G324" i="9"/>
  <c r="F324" i="9"/>
  <c r="H323" i="9"/>
  <c r="G323" i="9"/>
  <c r="E323" i="9" s="1"/>
  <c r="B323" i="9" s="1"/>
  <c r="F323" i="9"/>
  <c r="H322" i="9"/>
  <c r="G322" i="9"/>
  <c r="F322" i="9"/>
  <c r="H321" i="9"/>
  <c r="G321" i="9"/>
  <c r="F321" i="9"/>
  <c r="E321" i="9"/>
  <c r="B321" i="9" s="1"/>
  <c r="H320" i="9"/>
  <c r="E320" i="9" s="1"/>
  <c r="G320" i="9"/>
  <c r="F320" i="9"/>
  <c r="H319" i="9"/>
  <c r="G319" i="9"/>
  <c r="E319" i="9" s="1"/>
  <c r="B319" i="9" s="1"/>
  <c r="F319" i="9"/>
  <c r="H318" i="9"/>
  <c r="G318" i="9"/>
  <c r="E318" i="9" s="1"/>
  <c r="B318" i="9" s="1"/>
  <c r="F318" i="9"/>
  <c r="H317" i="9"/>
  <c r="G317" i="9"/>
  <c r="F317" i="9"/>
  <c r="E317" i="9"/>
  <c r="B317" i="9" s="1"/>
  <c r="F316" i="9"/>
  <c r="G315" i="9"/>
  <c r="F315" i="9"/>
  <c r="F314" i="9"/>
  <c r="H313" i="9"/>
  <c r="G313" i="9"/>
  <c r="F313" i="9"/>
  <c r="E313" i="9"/>
  <c r="B313" i="9" s="1"/>
  <c r="H312" i="9"/>
  <c r="G312" i="9"/>
  <c r="F312" i="9"/>
  <c r="H311" i="9"/>
  <c r="G311" i="9"/>
  <c r="F311" i="9"/>
  <c r="F310" i="9"/>
  <c r="F309" i="9"/>
  <c r="F308" i="9"/>
  <c r="H307" i="9"/>
  <c r="G307" i="9"/>
  <c r="E307" i="9" s="1"/>
  <c r="F307" i="9"/>
  <c r="F306" i="9"/>
  <c r="H305" i="9"/>
  <c r="G305" i="9"/>
  <c r="E305" i="9" s="1"/>
  <c r="B305" i="9" s="1"/>
  <c r="F305" i="9"/>
  <c r="H304" i="9"/>
  <c r="E304" i="9" s="1"/>
  <c r="G304" i="9"/>
  <c r="F304" i="9"/>
  <c r="B304" i="9"/>
  <c r="H303" i="9"/>
  <c r="G303" i="9"/>
  <c r="F303" i="9"/>
  <c r="E303" i="9"/>
  <c r="B303" i="9" s="1"/>
  <c r="F302" i="9"/>
  <c r="F301" i="9"/>
  <c r="F300" i="9"/>
  <c r="F299" i="9"/>
  <c r="F297" i="9"/>
  <c r="L296" i="9"/>
  <c r="H296" i="9"/>
  <c r="F296" i="9"/>
  <c r="F295" i="9"/>
  <c r="I294" i="9"/>
  <c r="H294" i="9"/>
  <c r="F294" i="9"/>
  <c r="E293" i="9"/>
  <c r="M292" i="9"/>
  <c r="L292" i="9"/>
  <c r="F292" i="9" s="1"/>
  <c r="E292" i="9"/>
  <c r="M291" i="9"/>
  <c r="L291" i="9"/>
  <c r="F291" i="9"/>
  <c r="B291" i="9" s="1"/>
  <c r="E291" i="9"/>
  <c r="M290" i="9"/>
  <c r="L290" i="9"/>
  <c r="F290" i="9" s="1"/>
  <c r="E290" i="9"/>
  <c r="B290" i="9" s="1"/>
  <c r="M289" i="9"/>
  <c r="F289" i="9" s="1"/>
  <c r="L289" i="9"/>
  <c r="E289" i="9"/>
  <c r="B289" i="9"/>
  <c r="M288" i="9"/>
  <c r="L288" i="9"/>
  <c r="F288" i="9" s="1"/>
  <c r="E288" i="9"/>
  <c r="B288" i="9" s="1"/>
  <c r="M287" i="9"/>
  <c r="L287" i="9"/>
  <c r="F287" i="9"/>
  <c r="B287" i="9" s="1"/>
  <c r="E287" i="9"/>
  <c r="M286" i="9"/>
  <c r="L286" i="9"/>
  <c r="F286" i="9" s="1"/>
  <c r="E286" i="9"/>
  <c r="M285" i="9"/>
  <c r="F285" i="9" s="1"/>
  <c r="B285" i="9" s="1"/>
  <c r="L285" i="9"/>
  <c r="E285" i="9"/>
  <c r="M284" i="9"/>
  <c r="L284" i="9"/>
  <c r="F284" i="9" s="1"/>
  <c r="E284" i="9"/>
  <c r="B284" i="9" s="1"/>
  <c r="M283" i="9"/>
  <c r="L283" i="9"/>
  <c r="F283" i="9"/>
  <c r="B283" i="9" s="1"/>
  <c r="E283" i="9"/>
  <c r="M282" i="9"/>
  <c r="L282" i="9"/>
  <c r="F282" i="9" s="1"/>
  <c r="E282" i="9"/>
  <c r="B282" i="9" s="1"/>
  <c r="M281" i="9"/>
  <c r="F281" i="9" s="1"/>
  <c r="B281" i="9" s="1"/>
  <c r="L281" i="9"/>
  <c r="E281" i="9"/>
  <c r="M280" i="9"/>
  <c r="L280" i="9"/>
  <c r="F280" i="9" s="1"/>
  <c r="E280" i="9"/>
  <c r="B280" i="9" s="1"/>
  <c r="M279" i="9"/>
  <c r="L279" i="9"/>
  <c r="F279" i="9"/>
  <c r="B279" i="9" s="1"/>
  <c r="E279" i="9"/>
  <c r="M278" i="9"/>
  <c r="L278" i="9"/>
  <c r="F278" i="9" s="1"/>
  <c r="E278" i="9"/>
  <c r="M277" i="9"/>
  <c r="F277" i="9" s="1"/>
  <c r="B277" i="9" s="1"/>
  <c r="L277" i="9"/>
  <c r="E277" i="9"/>
  <c r="M276" i="9"/>
  <c r="L276" i="9"/>
  <c r="F276" i="9" s="1"/>
  <c r="E276" i="9"/>
  <c r="B276" i="9" s="1"/>
  <c r="M275" i="9"/>
  <c r="L275" i="9"/>
  <c r="F275" i="9"/>
  <c r="B275" i="9" s="1"/>
  <c r="E275" i="9"/>
  <c r="M274" i="9"/>
  <c r="L274" i="9"/>
  <c r="F274" i="9" s="1"/>
  <c r="E274" i="9"/>
  <c r="B274" i="9" s="1"/>
  <c r="M273" i="9"/>
  <c r="F273" i="9" s="1"/>
  <c r="B273" i="9" s="1"/>
  <c r="L273" i="9"/>
  <c r="E273" i="9"/>
  <c r="M272" i="9"/>
  <c r="L272" i="9"/>
  <c r="F272" i="9" s="1"/>
  <c r="E272" i="9"/>
  <c r="B272" i="9" s="1"/>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M259" i="9"/>
  <c r="L259" i="9"/>
  <c r="F259" i="9"/>
  <c r="B259" i="9" s="1"/>
  <c r="E259" i="9"/>
  <c r="M258" i="9"/>
  <c r="L258" i="9"/>
  <c r="F258" i="9" s="1"/>
  <c r="E258" i="9"/>
  <c r="B258" i="9" s="1"/>
  <c r="M257" i="9"/>
  <c r="F257" i="9" s="1"/>
  <c r="L257" i="9"/>
  <c r="E257" i="9"/>
  <c r="B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M243" i="9"/>
  <c r="L243" i="9"/>
  <c r="F243" i="9"/>
  <c r="B243" i="9" s="1"/>
  <c r="E243" i="9"/>
  <c r="M242" i="9"/>
  <c r="L242" i="9"/>
  <c r="F242" i="9" s="1"/>
  <c r="E242" i="9"/>
  <c r="B242" i="9" s="1"/>
  <c r="M241" i="9"/>
  <c r="F241" i="9" s="1"/>
  <c r="L241" i="9"/>
  <c r="E241" i="9"/>
  <c r="B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M235" i="9"/>
  <c r="L235" i="9"/>
  <c r="F235" i="9"/>
  <c r="B235" i="9" s="1"/>
  <c r="E235" i="9"/>
  <c r="M234" i="9"/>
  <c r="L234" i="9"/>
  <c r="F234" i="9" s="1"/>
  <c r="E234" i="9"/>
  <c r="M233" i="9"/>
  <c r="L233" i="9"/>
  <c r="F233" i="9"/>
  <c r="B233" i="9" s="1"/>
  <c r="E233" i="9"/>
  <c r="M232" i="9"/>
  <c r="L232" i="9"/>
  <c r="F232" i="9" s="1"/>
  <c r="E232" i="9"/>
  <c r="B232" i="9" s="1"/>
  <c r="M231" i="9"/>
  <c r="L231" i="9"/>
  <c r="F231" i="9"/>
  <c r="B231" i="9" s="1"/>
  <c r="E231" i="9"/>
  <c r="M230" i="9"/>
  <c r="L230" i="9"/>
  <c r="F230" i="9" s="1"/>
  <c r="E230" i="9"/>
  <c r="M229" i="9"/>
  <c r="L229" i="9"/>
  <c r="F229" i="9"/>
  <c r="B229" i="9" s="1"/>
  <c r="E229" i="9"/>
  <c r="E228" i="9"/>
  <c r="F227" i="9"/>
  <c r="F226" i="9"/>
  <c r="F225" i="9"/>
  <c r="F224" i="9"/>
  <c r="F223" i="9"/>
  <c r="F222" i="9"/>
  <c r="F221" i="9"/>
  <c r="F220" i="9"/>
  <c r="G219" i="9"/>
  <c r="E219" i="9" s="1"/>
  <c r="B219" i="9" s="1"/>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G180" i="9"/>
  <c r="F180" i="9"/>
  <c r="F179" i="9"/>
  <c r="F178" i="9"/>
  <c r="F177" i="9"/>
  <c r="F176" i="9"/>
  <c r="F175" i="9"/>
  <c r="F174" i="9"/>
  <c r="H173" i="9"/>
  <c r="G173" i="9"/>
  <c r="F173" i="9"/>
  <c r="E173" i="9"/>
  <c r="B173" i="9" s="1"/>
  <c r="H172" i="9"/>
  <c r="G172" i="9"/>
  <c r="F172" i="9"/>
  <c r="H171" i="9"/>
  <c r="E171" i="9" s="1"/>
  <c r="G171" i="9"/>
  <c r="F171" i="9"/>
  <c r="B171" i="9"/>
  <c r="H170" i="9"/>
  <c r="G170" i="9"/>
  <c r="F170" i="9"/>
  <c r="E170" i="9"/>
  <c r="B170" i="9" s="1"/>
  <c r="H169" i="9"/>
  <c r="G169" i="9"/>
  <c r="E169" i="9" s="1"/>
  <c r="B169" i="9" s="1"/>
  <c r="F169" i="9"/>
  <c r="H168" i="9"/>
  <c r="G168" i="9"/>
  <c r="E168" i="9" s="1"/>
  <c r="F168" i="9"/>
  <c r="H167" i="9"/>
  <c r="G167" i="9"/>
  <c r="E167" i="9" s="1"/>
  <c r="B167" i="9" s="1"/>
  <c r="F167" i="9"/>
  <c r="H166" i="9"/>
  <c r="E166" i="9" s="1"/>
  <c r="G166" i="9"/>
  <c r="F166" i="9"/>
  <c r="H165" i="9"/>
  <c r="G165" i="9"/>
  <c r="E165" i="9" s="1"/>
  <c r="B165" i="9" s="1"/>
  <c r="F165" i="9"/>
  <c r="H164" i="9"/>
  <c r="G164" i="9"/>
  <c r="F164" i="9"/>
  <c r="H163" i="9"/>
  <c r="G163" i="9"/>
  <c r="E163" i="9" s="1"/>
  <c r="B163" i="9" s="1"/>
  <c r="F163" i="9"/>
  <c r="H162" i="9"/>
  <c r="E162" i="9" s="1"/>
  <c r="B162" i="9" s="1"/>
  <c r="G162" i="9"/>
  <c r="F162" i="9"/>
  <c r="H161" i="9"/>
  <c r="G161" i="9"/>
  <c r="F161" i="9"/>
  <c r="E161" i="9"/>
  <c r="B161" i="9" s="1"/>
  <c r="H160" i="9"/>
  <c r="G160" i="9"/>
  <c r="E160" i="9" s="1"/>
  <c r="F160" i="9"/>
  <c r="B160" i="9"/>
  <c r="H159" i="9"/>
  <c r="G159" i="9"/>
  <c r="F159" i="9"/>
  <c r="E159" i="9"/>
  <c r="B159" i="9" s="1"/>
  <c r="H158" i="9"/>
  <c r="E158" i="9" s="1"/>
  <c r="B158" i="9" s="1"/>
  <c r="G158" i="9"/>
  <c r="F158" i="9"/>
  <c r="H157" i="9"/>
  <c r="G157" i="9"/>
  <c r="F157" i="9"/>
  <c r="E157" i="9"/>
  <c r="B157" i="9" s="1"/>
  <c r="G156" i="9"/>
  <c r="F156" i="9"/>
  <c r="H155" i="9"/>
  <c r="E155" i="9" s="1"/>
  <c r="G155" i="9"/>
  <c r="F155" i="9"/>
  <c r="B155" i="9"/>
  <c r="H154" i="9"/>
  <c r="G154" i="9"/>
  <c r="F154" i="9"/>
  <c r="E154" i="9"/>
  <c r="B154" i="9" s="1"/>
  <c r="H153" i="9"/>
  <c r="G153" i="9"/>
  <c r="E153" i="9" s="1"/>
  <c r="B153" i="9" s="1"/>
  <c r="F153" i="9"/>
  <c r="H152" i="9"/>
  <c r="G152" i="9"/>
  <c r="E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F144" i="9"/>
  <c r="B144" i="9"/>
  <c r="H143" i="9"/>
  <c r="G143" i="9"/>
  <c r="F143" i="9"/>
  <c r="E143" i="9"/>
  <c r="B143" i="9" s="1"/>
  <c r="H142" i="9"/>
  <c r="E142" i="9" s="1"/>
  <c r="B142" i="9" s="1"/>
  <c r="G142" i="9"/>
  <c r="F142" i="9"/>
  <c r="H141" i="9"/>
  <c r="G141" i="9"/>
  <c r="F141" i="9"/>
  <c r="E141" i="9"/>
  <c r="B141" i="9" s="1"/>
  <c r="H140" i="9"/>
  <c r="G140" i="9"/>
  <c r="F140" i="9"/>
  <c r="H139" i="9"/>
  <c r="E139" i="9" s="1"/>
  <c r="G139" i="9"/>
  <c r="F139" i="9"/>
  <c r="B139" i="9"/>
  <c r="H138" i="9"/>
  <c r="G138" i="9"/>
  <c r="F138" i="9"/>
  <c r="E138" i="9"/>
  <c r="B138" i="9" s="1"/>
  <c r="H137" i="9"/>
  <c r="G137" i="9"/>
  <c r="E137" i="9" s="1"/>
  <c r="B137" i="9" s="1"/>
  <c r="F137" i="9"/>
  <c r="H136" i="9"/>
  <c r="G136" i="9"/>
  <c r="E136" i="9" s="1"/>
  <c r="F136" i="9"/>
  <c r="H135" i="9"/>
  <c r="G135" i="9"/>
  <c r="E135" i="9" s="1"/>
  <c r="B135" i="9" s="1"/>
  <c r="F135" i="9"/>
  <c r="H134" i="9"/>
  <c r="E134" i="9" s="1"/>
  <c r="G134" i="9"/>
  <c r="F134" i="9"/>
  <c r="H133" i="9"/>
  <c r="G133" i="9"/>
  <c r="E133" i="9" s="1"/>
  <c r="B133" i="9" s="1"/>
  <c r="F133" i="9"/>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F128" i="9"/>
  <c r="B128" i="9"/>
  <c r="H127" i="9"/>
  <c r="G127" i="9"/>
  <c r="F127" i="9"/>
  <c r="E127" i="9"/>
  <c r="B127" i="9" s="1"/>
  <c r="H126" i="9"/>
  <c r="E126" i="9" s="1"/>
  <c r="B126" i="9" s="1"/>
  <c r="G126" i="9"/>
  <c r="F126" i="9"/>
  <c r="H125" i="9"/>
  <c r="G125" i="9"/>
  <c r="F125" i="9"/>
  <c r="E125" i="9"/>
  <c r="B125" i="9" s="1"/>
  <c r="H124" i="9"/>
  <c r="G124" i="9"/>
  <c r="F124" i="9"/>
  <c r="H123" i="9"/>
  <c r="E123" i="9" s="1"/>
  <c r="G123" i="9"/>
  <c r="F123" i="9"/>
  <c r="B123" i="9"/>
  <c r="H122" i="9"/>
  <c r="G122" i="9"/>
  <c r="F122" i="9"/>
  <c r="E122" i="9"/>
  <c r="B122" i="9" s="1"/>
  <c r="H121" i="9"/>
  <c r="G121" i="9"/>
  <c r="E121" i="9" s="1"/>
  <c r="B121" i="9" s="1"/>
  <c r="F121" i="9"/>
  <c r="H120" i="9"/>
  <c r="G120" i="9"/>
  <c r="E120" i="9" s="1"/>
  <c r="F120" i="9"/>
  <c r="H119" i="9"/>
  <c r="G119" i="9"/>
  <c r="E119" i="9" s="1"/>
  <c r="B119" i="9" s="1"/>
  <c r="F119" i="9"/>
  <c r="H118" i="9"/>
  <c r="E118" i="9" s="1"/>
  <c r="B118" i="9" s="1"/>
  <c r="G118" i="9"/>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F112" i="9"/>
  <c r="B112" i="9"/>
  <c r="H111" i="9"/>
  <c r="G111" i="9"/>
  <c r="F111" i="9"/>
  <c r="E111" i="9"/>
  <c r="B111" i="9" s="1"/>
  <c r="H110" i="9"/>
  <c r="E110" i="9" s="1"/>
  <c r="B110" i="9" s="1"/>
  <c r="G110" i="9"/>
  <c r="F110" i="9"/>
  <c r="H109" i="9"/>
  <c r="G109" i="9"/>
  <c r="F109" i="9"/>
  <c r="E109" i="9"/>
  <c r="B109" i="9" s="1"/>
  <c r="H108" i="9"/>
  <c r="G108" i="9"/>
  <c r="F108" i="9"/>
  <c r="H107" i="9"/>
  <c r="E107" i="9" s="1"/>
  <c r="G107" i="9"/>
  <c r="F107" i="9"/>
  <c r="B107" i="9"/>
  <c r="H106" i="9"/>
  <c r="G106" i="9"/>
  <c r="F106" i="9"/>
  <c r="E106" i="9"/>
  <c r="B106" i="9" s="1"/>
  <c r="H105" i="9"/>
  <c r="G105" i="9"/>
  <c r="E105" i="9" s="1"/>
  <c r="B105" i="9" s="1"/>
  <c r="F105" i="9"/>
  <c r="H104" i="9"/>
  <c r="G104" i="9"/>
  <c r="E104" i="9" s="1"/>
  <c r="F104" i="9"/>
  <c r="H103" i="9"/>
  <c r="G103" i="9"/>
  <c r="E103" i="9" s="1"/>
  <c r="B103" i="9" s="1"/>
  <c r="F103" i="9"/>
  <c r="H102" i="9"/>
  <c r="E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F96" i="9"/>
  <c r="B96" i="9"/>
  <c r="H95" i="9"/>
  <c r="G95" i="9"/>
  <c r="F95" i="9"/>
  <c r="E95" i="9"/>
  <c r="B95" i="9" s="1"/>
  <c r="H94" i="9"/>
  <c r="E94" i="9" s="1"/>
  <c r="B94" i="9" s="1"/>
  <c r="G94" i="9"/>
  <c r="F94" i="9"/>
  <c r="H93" i="9"/>
  <c r="G93" i="9"/>
  <c r="F93" i="9"/>
  <c r="E93" i="9"/>
  <c r="B93" i="9" s="1"/>
  <c r="H92" i="9"/>
  <c r="G92" i="9"/>
  <c r="F92" i="9"/>
  <c r="H91" i="9"/>
  <c r="E91" i="9" s="1"/>
  <c r="G91" i="9"/>
  <c r="F91" i="9"/>
  <c r="B91" i="9"/>
  <c r="H90" i="9"/>
  <c r="G90" i="9"/>
  <c r="F90" i="9"/>
  <c r="E90" i="9"/>
  <c r="B90" i="9" s="1"/>
  <c r="H89" i="9"/>
  <c r="G89" i="9"/>
  <c r="E89" i="9" s="1"/>
  <c r="B89" i="9" s="1"/>
  <c r="F89" i="9"/>
  <c r="H88" i="9"/>
  <c r="G88" i="9"/>
  <c r="E88" i="9" s="1"/>
  <c r="F88" i="9"/>
  <c r="H87" i="9"/>
  <c r="G87" i="9"/>
  <c r="E87" i="9" s="1"/>
  <c r="B87" i="9" s="1"/>
  <c r="F87" i="9"/>
  <c r="H86" i="9"/>
  <c r="E86" i="9" s="1"/>
  <c r="B86" i="9" s="1"/>
  <c r="G86" i="9"/>
  <c r="F86" i="9"/>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E80" i="9" s="1"/>
  <c r="F80" i="9"/>
  <c r="B80" i="9"/>
  <c r="H79" i="9"/>
  <c r="G79" i="9"/>
  <c r="F79" i="9"/>
  <c r="E79" i="9"/>
  <c r="B79" i="9" s="1"/>
  <c r="H78" i="9"/>
  <c r="E78" i="9" s="1"/>
  <c r="B78" i="9" s="1"/>
  <c r="G78" i="9"/>
  <c r="F78" i="9"/>
  <c r="H77" i="9"/>
  <c r="G77" i="9"/>
  <c r="F77" i="9"/>
  <c r="E77" i="9"/>
  <c r="B77" i="9" s="1"/>
  <c r="H76" i="9"/>
  <c r="G76" i="9"/>
  <c r="F76" i="9"/>
  <c r="H75" i="9"/>
  <c r="E75" i="9" s="1"/>
  <c r="G75" i="9"/>
  <c r="F75" i="9"/>
  <c r="B75" i="9"/>
  <c r="H74" i="9"/>
  <c r="G74" i="9"/>
  <c r="F74" i="9"/>
  <c r="E74" i="9"/>
  <c r="B74" i="9" s="1"/>
  <c r="H73" i="9"/>
  <c r="G73" i="9"/>
  <c r="E73" i="9" s="1"/>
  <c r="B73" i="9" s="1"/>
  <c r="F73" i="9"/>
  <c r="H72" i="9"/>
  <c r="G72" i="9"/>
  <c r="E72" i="9" s="1"/>
  <c r="F72" i="9"/>
  <c r="H71" i="9"/>
  <c r="G71" i="9"/>
  <c r="E71" i="9" s="1"/>
  <c r="B71" i="9" s="1"/>
  <c r="F71" i="9"/>
  <c r="H70" i="9"/>
  <c r="E70" i="9" s="1"/>
  <c r="G70" i="9"/>
  <c r="F70" i="9"/>
  <c r="H69" i="9"/>
  <c r="G69" i="9"/>
  <c r="E69" i="9" s="1"/>
  <c r="B69" i="9" s="1"/>
  <c r="F69" i="9"/>
  <c r="H68" i="9"/>
  <c r="G68" i="9"/>
  <c r="E68" i="9" s="1"/>
  <c r="B68" i="9" s="1"/>
  <c r="F68" i="9"/>
  <c r="H67" i="9"/>
  <c r="G67" i="9"/>
  <c r="E67" i="9" s="1"/>
  <c r="B67" i="9" s="1"/>
  <c r="F67" i="9"/>
  <c r="H66" i="9"/>
  <c r="E66" i="9" s="1"/>
  <c r="B66" i="9" s="1"/>
  <c r="G66" i="9"/>
  <c r="F66" i="9"/>
  <c r="H65" i="9"/>
  <c r="G65" i="9"/>
  <c r="F65" i="9"/>
  <c r="E65" i="9"/>
  <c r="B65" i="9" s="1"/>
  <c r="H64" i="9"/>
  <c r="G64" i="9"/>
  <c r="E64" i="9" s="1"/>
  <c r="F64" i="9"/>
  <c r="B64" i="9"/>
  <c r="H63" i="9"/>
  <c r="G63" i="9"/>
  <c r="F63" i="9"/>
  <c r="E63" i="9"/>
  <c r="B63" i="9" s="1"/>
  <c r="H62" i="9"/>
  <c r="E62" i="9" s="1"/>
  <c r="B62" i="9" s="1"/>
  <c r="G62" i="9"/>
  <c r="F62" i="9"/>
  <c r="H61" i="9"/>
  <c r="G61" i="9"/>
  <c r="F61" i="9"/>
  <c r="E61" i="9"/>
  <c r="B61" i="9" s="1"/>
  <c r="H60" i="9"/>
  <c r="G60" i="9"/>
  <c r="F60" i="9"/>
  <c r="H59" i="9"/>
  <c r="E59" i="9" s="1"/>
  <c r="G59" i="9"/>
  <c r="F59" i="9"/>
  <c r="B59" i="9"/>
  <c r="H58" i="9"/>
  <c r="G58" i="9"/>
  <c r="F58" i="9"/>
  <c r="E58" i="9"/>
  <c r="B58" i="9" s="1"/>
  <c r="H57" i="9"/>
  <c r="G57" i="9"/>
  <c r="E57" i="9" s="1"/>
  <c r="B57" i="9" s="1"/>
  <c r="F57" i="9"/>
  <c r="H56" i="9"/>
  <c r="G56" i="9"/>
  <c r="E56" i="9" s="1"/>
  <c r="F56" i="9"/>
  <c r="H55" i="9"/>
  <c r="G55" i="9"/>
  <c r="E55" i="9" s="1"/>
  <c r="B55" i="9" s="1"/>
  <c r="F55" i="9"/>
  <c r="H54" i="9"/>
  <c r="E54" i="9" s="1"/>
  <c r="B54" i="9" s="1"/>
  <c r="G54" i="9"/>
  <c r="F54" i="9"/>
  <c r="H53" i="9"/>
  <c r="G53" i="9"/>
  <c r="E53" i="9" s="1"/>
  <c r="B53" i="9" s="1"/>
  <c r="F53" i="9"/>
  <c r="H52" i="9"/>
  <c r="G52" i="9"/>
  <c r="E52" i="9" s="1"/>
  <c r="B52" i="9" s="1"/>
  <c r="F52" i="9"/>
  <c r="H51" i="9"/>
  <c r="G51" i="9"/>
  <c r="E51" i="9" s="1"/>
  <c r="B51" i="9" s="1"/>
  <c r="F51" i="9"/>
  <c r="H50" i="9"/>
  <c r="E50" i="9" s="1"/>
  <c r="B50" i="9" s="1"/>
  <c r="G50" i="9"/>
  <c r="F50" i="9"/>
  <c r="H49" i="9"/>
  <c r="G49" i="9"/>
  <c r="F49" i="9"/>
  <c r="E49" i="9"/>
  <c r="B49" i="9" s="1"/>
  <c r="H48" i="9"/>
  <c r="G48" i="9"/>
  <c r="E48" i="9" s="1"/>
  <c r="F48" i="9"/>
  <c r="B48" i="9"/>
  <c r="H47" i="9"/>
  <c r="G47" i="9"/>
  <c r="F47" i="9"/>
  <c r="E47" i="9"/>
  <c r="B47" i="9" s="1"/>
  <c r="H46" i="9"/>
  <c r="E46" i="9" s="1"/>
  <c r="B46" i="9" s="1"/>
  <c r="G46" i="9"/>
  <c r="F46" i="9"/>
  <c r="H45" i="9"/>
  <c r="G45" i="9"/>
  <c r="F45" i="9"/>
  <c r="E45" i="9"/>
  <c r="B45" i="9" s="1"/>
  <c r="H44" i="9"/>
  <c r="G44" i="9"/>
  <c r="F44" i="9"/>
  <c r="H43" i="9"/>
  <c r="E43" i="9" s="1"/>
  <c r="G43" i="9"/>
  <c r="F43" i="9"/>
  <c r="B43" i="9"/>
  <c r="H42" i="9"/>
  <c r="G42" i="9"/>
  <c r="F42" i="9"/>
  <c r="E42" i="9"/>
  <c r="B42" i="9" s="1"/>
  <c r="H41" i="9"/>
  <c r="G41" i="9"/>
  <c r="E41" i="9" s="1"/>
  <c r="B41" i="9" s="1"/>
  <c r="F41" i="9"/>
  <c r="H40" i="9"/>
  <c r="G40" i="9"/>
  <c r="E40" i="9" s="1"/>
  <c r="F40" i="9"/>
  <c r="H39" i="9"/>
  <c r="G39" i="9"/>
  <c r="E39" i="9" s="1"/>
  <c r="B39" i="9" s="1"/>
  <c r="F39" i="9"/>
  <c r="H38" i="9"/>
  <c r="E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E33" i="9"/>
  <c r="B33" i="9" s="1"/>
  <c r="H32" i="9"/>
  <c r="G32" i="9"/>
  <c r="E32" i="9" s="1"/>
  <c r="F32" i="9"/>
  <c r="B32" i="9"/>
  <c r="H31" i="9"/>
  <c r="G31" i="9"/>
  <c r="E31" i="9" s="1"/>
  <c r="B31" i="9" s="1"/>
  <c r="F31" i="9"/>
  <c r="H30" i="9"/>
  <c r="E30" i="9" s="1"/>
  <c r="B30" i="9" s="1"/>
  <c r="G30" i="9"/>
  <c r="F30" i="9"/>
  <c r="H29" i="9"/>
  <c r="G29" i="9"/>
  <c r="F29" i="9"/>
  <c r="E29" i="9"/>
  <c r="B29" i="9" s="1"/>
  <c r="H28" i="9"/>
  <c r="G28" i="9"/>
  <c r="F28" i="9"/>
  <c r="H27" i="9"/>
  <c r="E27" i="9" s="1"/>
  <c r="G27" i="9"/>
  <c r="F27" i="9"/>
  <c r="B27" i="9"/>
  <c r="H26" i="9"/>
  <c r="G26" i="9"/>
  <c r="F26" i="9"/>
  <c r="E26" i="9"/>
  <c r="B26" i="9" s="1"/>
  <c r="H25" i="9"/>
  <c r="G25" i="9"/>
  <c r="E25" i="9" s="1"/>
  <c r="B25" i="9" s="1"/>
  <c r="F25" i="9"/>
  <c r="F24" i="9"/>
  <c r="F4" i="9"/>
  <c r="O3" i="9"/>
  <c r="G296" i="9" s="1"/>
  <c r="E296" i="9" s="1"/>
  <c r="B296" i="9" s="1"/>
  <c r="I3" i="9"/>
  <c r="G223" i="9" s="1"/>
  <c r="E223" i="9" s="1"/>
  <c r="B223" i="9" s="1"/>
  <c r="H3" i="9"/>
  <c r="G3" i="9"/>
  <c r="D104" i="8"/>
  <c r="I40" i="3" s="1"/>
  <c r="D97" i="8"/>
  <c r="D92" i="8"/>
  <c r="D87" i="8"/>
  <c r="D82" i="8"/>
  <c r="D77" i="8"/>
  <c r="D72" i="8"/>
  <c r="D67" i="8"/>
  <c r="D62" i="8"/>
  <c r="D51" i="8" s="1"/>
  <c r="D57" i="8"/>
  <c r="D52" i="8"/>
  <c r="D46" i="8"/>
  <c r="D45" i="8" s="1"/>
  <c r="D37" i="8"/>
  <c r="D27" i="8"/>
  <c r="D25" i="8" s="1"/>
  <c r="C1602" i="1" s="1"/>
  <c r="D18" i="8"/>
  <c r="D8" i="8"/>
  <c r="E44" i="7"/>
  <c r="D44" i="7"/>
  <c r="C1577" i="1" s="1"/>
  <c r="E39" i="7"/>
  <c r="E38" i="7" s="1"/>
  <c r="D39" i="7"/>
  <c r="E30" i="7"/>
  <c r="D30" i="7"/>
  <c r="C1563" i="1" s="1"/>
  <c r="E23" i="7"/>
  <c r="D23" i="7"/>
  <c r="E22" i="7"/>
  <c r="D22" i="7"/>
  <c r="E14" i="7"/>
  <c r="D14" i="7"/>
  <c r="C1547" i="1" s="1"/>
  <c r="E7" i="7"/>
  <c r="D7" i="7"/>
  <c r="D6" i="7" s="1"/>
  <c r="F140" i="6"/>
  <c r="F139" i="6"/>
  <c r="F138" i="6"/>
  <c r="F137" i="6"/>
  <c r="F136" i="6"/>
  <c r="F135" i="6"/>
  <c r="F134" i="6"/>
  <c r="F133" i="6"/>
  <c r="F132" i="6"/>
  <c r="F131" i="6"/>
  <c r="E130" i="6"/>
  <c r="D130" i="6"/>
  <c r="E129" i="6"/>
  <c r="D1525" i="1" s="1"/>
  <c r="F128" i="6"/>
  <c r="F127" i="6"/>
  <c r="F126" i="6"/>
  <c r="F125" i="6"/>
  <c r="F124" i="6"/>
  <c r="F123" i="6"/>
  <c r="F122" i="6"/>
  <c r="E122" i="6"/>
  <c r="D1518" i="1" s="1"/>
  <c r="D122" i="6"/>
  <c r="F121" i="6"/>
  <c r="F120" i="6"/>
  <c r="F119" i="6"/>
  <c r="E118" i="6"/>
  <c r="D118" i="6"/>
  <c r="F117" i="6"/>
  <c r="F116" i="6"/>
  <c r="E115" i="6"/>
  <c r="D115" i="6"/>
  <c r="F113" i="6"/>
  <c r="F112" i="6"/>
  <c r="F111" i="6"/>
  <c r="F110" i="6"/>
  <c r="F109" i="6"/>
  <c r="F108" i="6"/>
  <c r="E107" i="6"/>
  <c r="D1503" i="1" s="1"/>
  <c r="D107" i="6"/>
  <c r="F107" i="6" s="1"/>
  <c r="F106" i="6"/>
  <c r="F105" i="6"/>
  <c r="F104" i="6"/>
  <c r="F103" i="6"/>
  <c r="F102" i="6"/>
  <c r="F101" i="6"/>
  <c r="F100" i="6"/>
  <c r="F99" i="6"/>
  <c r="E99" i="6"/>
  <c r="D1495" i="1" s="1"/>
  <c r="D99" i="6"/>
  <c r="F98" i="6"/>
  <c r="F97" i="6"/>
  <c r="F96" i="6"/>
  <c r="F95" i="6"/>
  <c r="E94" i="6"/>
  <c r="D1490" i="1" s="1"/>
  <c r="D94" i="6"/>
  <c r="F94" i="6" s="1"/>
  <c r="F93" i="6"/>
  <c r="F92" i="6"/>
  <c r="F91" i="6"/>
  <c r="F90" i="6"/>
  <c r="E90" i="6"/>
  <c r="D90" i="6"/>
  <c r="E89" i="6"/>
  <c r="D1485" i="1" s="1"/>
  <c r="F88" i="6"/>
  <c r="F87" i="6"/>
  <c r="F86" i="6"/>
  <c r="F85" i="6"/>
  <c r="F84" i="6"/>
  <c r="F83" i="6"/>
  <c r="E82" i="6"/>
  <c r="D82" i="6"/>
  <c r="F82" i="6" s="1"/>
  <c r="F81" i="6"/>
  <c r="F80" i="6"/>
  <c r="F79" i="6"/>
  <c r="F78" i="6"/>
  <c r="F77" i="6"/>
  <c r="F76" i="6"/>
  <c r="E75" i="6"/>
  <c r="D1471" i="1" s="1"/>
  <c r="D75" i="6"/>
  <c r="F75" i="6" s="1"/>
  <c r="F74" i="6"/>
  <c r="F73" i="6"/>
  <c r="F72" i="6"/>
  <c r="F71" i="6"/>
  <c r="F70" i="6"/>
  <c r="F69" i="6"/>
  <c r="F68" i="6"/>
  <c r="F67" i="6"/>
  <c r="E66" i="6"/>
  <c r="D66" i="6"/>
  <c r="F66" i="6" s="1"/>
  <c r="F65" i="6"/>
  <c r="F64" i="6"/>
  <c r="F63" i="6"/>
  <c r="F62" i="6"/>
  <c r="F61" i="6"/>
  <c r="E61" i="6"/>
  <c r="D1457" i="1" s="1"/>
  <c r="D61" i="6"/>
  <c r="F60" i="6"/>
  <c r="F59" i="6"/>
  <c r="F58" i="6"/>
  <c r="F57" i="6"/>
  <c r="F56" i="6"/>
  <c r="F55" i="6"/>
  <c r="E54" i="6"/>
  <c r="D54" i="6"/>
  <c r="F54" i="6" s="1"/>
  <c r="F53" i="6"/>
  <c r="F52" i="6"/>
  <c r="F51" i="6"/>
  <c r="F50" i="6"/>
  <c r="E50" i="6"/>
  <c r="D1446" i="1" s="1"/>
  <c r="D50" i="6"/>
  <c r="F49" i="6"/>
  <c r="F48" i="6"/>
  <c r="F47" i="6"/>
  <c r="F46" i="6"/>
  <c r="F45" i="6"/>
  <c r="F44" i="6"/>
  <c r="F43" i="6"/>
  <c r="E43" i="6"/>
  <c r="D1439" i="1" s="1"/>
  <c r="D43" i="6"/>
  <c r="F42" i="6"/>
  <c r="F41" i="6"/>
  <c r="F40" i="6"/>
  <c r="E39" i="6"/>
  <c r="D1435" i="1" s="1"/>
  <c r="D39" i="6"/>
  <c r="F39" i="6" s="1"/>
  <c r="F38" i="6"/>
  <c r="F37" i="6"/>
  <c r="E36" i="6"/>
  <c r="D36" i="6"/>
  <c r="F34" i="6"/>
  <c r="F33" i="6"/>
  <c r="F32" i="6"/>
  <c r="F31" i="6"/>
  <c r="F30" i="6"/>
  <c r="F29" i="6"/>
  <c r="E28" i="6"/>
  <c r="D1424" i="1" s="1"/>
  <c r="D28" i="6"/>
  <c r="F28" i="6" s="1"/>
  <c r="F27" i="6"/>
  <c r="F26" i="6"/>
  <c r="F25" i="6"/>
  <c r="F24" i="6"/>
  <c r="F23" i="6"/>
  <c r="E22" i="6"/>
  <c r="D1418" i="1" s="1"/>
  <c r="D22" i="6"/>
  <c r="F21" i="6"/>
  <c r="F20" i="6"/>
  <c r="F19" i="6"/>
  <c r="F18" i="6"/>
  <c r="F17" i="6"/>
  <c r="F16" i="6"/>
  <c r="F15" i="6"/>
  <c r="F14" i="6"/>
  <c r="E13" i="6"/>
  <c r="D13" i="6"/>
  <c r="F13" i="6" s="1"/>
  <c r="F12" i="6"/>
  <c r="F11" i="6"/>
  <c r="F10" i="6"/>
  <c r="E10" i="6"/>
  <c r="D1406" i="1" s="1"/>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5" i="5"/>
  <c r="F294" i="5"/>
  <c r="F293" i="5"/>
  <c r="F292" i="5"/>
  <c r="F291" i="5"/>
  <c r="E291" i="5"/>
  <c r="D1295" i="1" s="1"/>
  <c r="H1295" i="1" s="1"/>
  <c r="D291" i="5"/>
  <c r="F290" i="5"/>
  <c r="F289" i="5"/>
  <c r="F288" i="5"/>
  <c r="F287" i="5"/>
  <c r="F286" i="5"/>
  <c r="F285" i="5"/>
  <c r="F284" i="5"/>
  <c r="F283" i="5"/>
  <c r="F282" i="5"/>
  <c r="F281" i="5"/>
  <c r="F280" i="5"/>
  <c r="F279" i="5"/>
  <c r="F278" i="5"/>
  <c r="F277" i="5"/>
  <c r="E277" i="5"/>
  <c r="D277" i="5"/>
  <c r="F276" i="5"/>
  <c r="F275" i="5"/>
  <c r="F274" i="5"/>
  <c r="D274" i="5"/>
  <c r="F273" i="5"/>
  <c r="F272" i="5"/>
  <c r="F271" i="5"/>
  <c r="F270" i="5"/>
  <c r="F269" i="5"/>
  <c r="F268" i="5"/>
  <c r="F267" i="5"/>
  <c r="F266" i="5"/>
  <c r="F265" i="5"/>
  <c r="E264" i="5"/>
  <c r="D264" i="5"/>
  <c r="F264" i="5" s="1"/>
  <c r="F263" i="5"/>
  <c r="F262" i="5"/>
  <c r="F261" i="5"/>
  <c r="F260" i="5"/>
  <c r="E260" i="5"/>
  <c r="D1264" i="1" s="1"/>
  <c r="D260" i="5"/>
  <c r="C1264" i="1" s="1"/>
  <c r="F259" i="5"/>
  <c r="F258" i="5"/>
  <c r="F257" i="5"/>
  <c r="E256" i="5"/>
  <c r="D256" i="5"/>
  <c r="E255" i="5"/>
  <c r="D1259" i="1" s="1"/>
  <c r="F254" i="5"/>
  <c r="F253" i="5"/>
  <c r="E252" i="5"/>
  <c r="D252" i="5"/>
  <c r="F250" i="5"/>
  <c r="F249" i="5"/>
  <c r="F248" i="5"/>
  <c r="E248" i="5"/>
  <c r="D248" i="5"/>
  <c r="F247" i="5"/>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F220" i="5"/>
  <c r="E220" i="5"/>
  <c r="D220" i="5"/>
  <c r="E219" i="5"/>
  <c r="F218" i="5"/>
  <c r="F217" i="5"/>
  <c r="F216" i="5"/>
  <c r="F215" i="5"/>
  <c r="F214" i="5"/>
  <c r="F213" i="5"/>
  <c r="F212" i="5"/>
  <c r="E211" i="5"/>
  <c r="D1215" i="1" s="1"/>
  <c r="D211" i="5"/>
  <c r="F211" i="5" s="1"/>
  <c r="F210" i="5"/>
  <c r="F209" i="5"/>
  <c r="F208" i="5"/>
  <c r="F207" i="5"/>
  <c r="F206" i="5"/>
  <c r="F205" i="5"/>
  <c r="F204" i="5"/>
  <c r="E204" i="5"/>
  <c r="D204" i="5"/>
  <c r="D203" i="5"/>
  <c r="F202" i="5"/>
  <c r="F201" i="5"/>
  <c r="F200" i="5"/>
  <c r="F199" i="5"/>
  <c r="F198" i="5"/>
  <c r="E197" i="5"/>
  <c r="D197" i="5"/>
  <c r="F196" i="5"/>
  <c r="F195" i="5"/>
  <c r="F194" i="5"/>
  <c r="F193" i="5"/>
  <c r="F192" i="5"/>
  <c r="F191" i="5"/>
  <c r="F190" i="5"/>
  <c r="F189" i="5"/>
  <c r="F188" i="5"/>
  <c r="F187" i="5"/>
  <c r="E186" i="5"/>
  <c r="D1190" i="1" s="1"/>
  <c r="D186" i="5"/>
  <c r="F185" i="5"/>
  <c r="F184" i="5"/>
  <c r="F183" i="5"/>
  <c r="F182" i="5"/>
  <c r="E181" i="5"/>
  <c r="D1185" i="1" s="1"/>
  <c r="D181" i="5"/>
  <c r="F181" i="5" s="1"/>
  <c r="F180" i="5"/>
  <c r="F179" i="5"/>
  <c r="F174" i="5"/>
  <c r="F173" i="5"/>
  <c r="F172" i="5"/>
  <c r="E171" i="5"/>
  <c r="D171" i="5"/>
  <c r="F170" i="5"/>
  <c r="F169" i="5"/>
  <c r="F168" i="5"/>
  <c r="F167" i="5"/>
  <c r="F166" i="5"/>
  <c r="E165" i="5"/>
  <c r="D165" i="5"/>
  <c r="F164" i="5"/>
  <c r="F163" i="5"/>
  <c r="F162" i="5"/>
  <c r="F161" i="5"/>
  <c r="F160" i="5"/>
  <c r="F159" i="5"/>
  <c r="F158" i="5"/>
  <c r="F157" i="5"/>
  <c r="F156" i="5"/>
  <c r="F155" i="5"/>
  <c r="F154" i="5"/>
  <c r="F153" i="5"/>
  <c r="F152" i="5"/>
  <c r="F151" i="5"/>
  <c r="F150" i="5"/>
  <c r="E150" i="5"/>
  <c r="D150" i="5"/>
  <c r="G316" i="9" s="1"/>
  <c r="F149" i="5"/>
  <c r="F148" i="5"/>
  <c r="F147" i="5"/>
  <c r="D147" i="5"/>
  <c r="F146" i="5"/>
  <c r="F145" i="5"/>
  <c r="F144" i="5"/>
  <c r="E143" i="5"/>
  <c r="D143" i="5"/>
  <c r="D135" i="5" s="1"/>
  <c r="F142" i="5"/>
  <c r="F141" i="5"/>
  <c r="F140" i="5"/>
  <c r="F139" i="5"/>
  <c r="F138" i="5"/>
  <c r="F137" i="5"/>
  <c r="F136" i="5"/>
  <c r="E136" i="5"/>
  <c r="E135" i="5" s="1"/>
  <c r="D136" i="5"/>
  <c r="F134" i="5"/>
  <c r="F133" i="5"/>
  <c r="F132" i="5"/>
  <c r="F131" i="5"/>
  <c r="F130" i="5"/>
  <c r="F129" i="5"/>
  <c r="F128" i="5"/>
  <c r="F127" i="5"/>
  <c r="E127" i="5"/>
  <c r="D127" i="5"/>
  <c r="F126" i="5"/>
  <c r="F125" i="5"/>
  <c r="F124" i="5"/>
  <c r="F123" i="5"/>
  <c r="F122" i="5"/>
  <c r="F121" i="5"/>
  <c r="E120" i="5"/>
  <c r="E119" i="5" s="1"/>
  <c r="D120" i="5"/>
  <c r="F120" i="5" s="1"/>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7" i="5"/>
  <c r="F86" i="5"/>
  <c r="F85" i="5"/>
  <c r="F84" i="5"/>
  <c r="F83" i="5"/>
  <c r="E82" i="5"/>
  <c r="D82" i="5"/>
  <c r="F82" i="5" s="1"/>
  <c r="F81" i="5"/>
  <c r="F80" i="5"/>
  <c r="F79" i="5"/>
  <c r="F78" i="5"/>
  <c r="F77" i="5"/>
  <c r="E76" i="5"/>
  <c r="E70" i="5" s="1"/>
  <c r="D76" i="5"/>
  <c r="F76" i="5" s="1"/>
  <c r="F75" i="5"/>
  <c r="F74" i="5"/>
  <c r="F73" i="5"/>
  <c r="F72" i="5"/>
  <c r="E71" i="5"/>
  <c r="D71"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D648" i="4"/>
  <c r="F648" i="4" s="1"/>
  <c r="F642" i="4"/>
  <c r="F641" i="4"/>
  <c r="F638" i="4"/>
  <c r="F637" i="4"/>
  <c r="F636" i="4"/>
  <c r="E636" i="4"/>
  <c r="D636" i="4"/>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F606" i="4"/>
  <c r="F605" i="4"/>
  <c r="F604" i="4"/>
  <c r="E603" i="4"/>
  <c r="D603" i="4"/>
  <c r="F603" i="4" s="1"/>
  <c r="F602" i="4"/>
  <c r="F601" i="4"/>
  <c r="F600" i="4"/>
  <c r="F599" i="4"/>
  <c r="E598" i="4"/>
  <c r="D598" i="4"/>
  <c r="F596" i="4"/>
  <c r="F595" i="4"/>
  <c r="F594" i="4"/>
  <c r="E594" i="4"/>
  <c r="D594" i="4"/>
  <c r="F593" i="4"/>
  <c r="F592" i="4"/>
  <c r="E591" i="4"/>
  <c r="D591" i="4"/>
  <c r="F591" i="4" s="1"/>
  <c r="F590" i="4"/>
  <c r="E589" i="4"/>
  <c r="D589" i="4"/>
  <c r="F589" i="4" s="1"/>
  <c r="F588" i="4"/>
  <c r="F587" i="4"/>
  <c r="F586" i="4"/>
  <c r="F585" i="4"/>
  <c r="E585" i="4"/>
  <c r="D585" i="4"/>
  <c r="F584" i="4"/>
  <c r="D584" i="4"/>
  <c r="F583" i="4"/>
  <c r="F582" i="4"/>
  <c r="F581" i="4"/>
  <c r="E581" i="4"/>
  <c r="D581" i="4"/>
  <c r="F580" i="4"/>
  <c r="F579" i="4"/>
  <c r="E578" i="4"/>
  <c r="D578" i="4"/>
  <c r="F578" i="4" s="1"/>
  <c r="F577" i="4"/>
  <c r="F576" i="4"/>
  <c r="E575" i="4"/>
  <c r="D575" i="4"/>
  <c r="F575" i="4" s="1"/>
  <c r="F574" i="4"/>
  <c r="F573" i="4"/>
  <c r="F572"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6" i="4" s="1"/>
  <c r="F534" i="4"/>
  <c r="F533" i="4"/>
  <c r="E532" i="4"/>
  <c r="D532" i="4"/>
  <c r="F532" i="4" s="1"/>
  <c r="F531" i="4"/>
  <c r="F530" i="4"/>
  <c r="F529" i="4"/>
  <c r="E529" i="4"/>
  <c r="G225" i="9" s="1"/>
  <c r="E225" i="9" s="1"/>
  <c r="B225" i="9" s="1"/>
  <c r="D529" i="4"/>
  <c r="F528" i="4"/>
  <c r="F527" i="4"/>
  <c r="F526" i="4"/>
  <c r="E526" i="4"/>
  <c r="D526" i="4"/>
  <c r="F525" i="4"/>
  <c r="F524" i="4"/>
  <c r="E523" i="4"/>
  <c r="D523" i="4"/>
  <c r="F523" i="4" s="1"/>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E491" i="4" s="1"/>
  <c r="D502" i="4"/>
  <c r="F501" i="4"/>
  <c r="F500" i="4"/>
  <c r="F499" i="4"/>
  <c r="F498" i="4"/>
  <c r="E497" i="4"/>
  <c r="D497" i="4"/>
  <c r="F497" i="4" s="1"/>
  <c r="F496" i="4"/>
  <c r="F495" i="4"/>
  <c r="F494" i="4"/>
  <c r="F493" i="4"/>
  <c r="F492" i="4"/>
  <c r="E492" i="4"/>
  <c r="D492" i="4"/>
  <c r="F490" i="4"/>
  <c r="F489" i="4"/>
  <c r="F488" i="4"/>
  <c r="E488" i="4"/>
  <c r="D488" i="4"/>
  <c r="F487" i="4"/>
  <c r="F486" i="4"/>
  <c r="E485" i="4"/>
  <c r="E479" i="4" s="1"/>
  <c r="D485" i="4"/>
  <c r="F485" i="4" s="1"/>
  <c r="F484" i="4"/>
  <c r="F483" i="4"/>
  <c r="F482" i="4"/>
  <c r="F481" i="4"/>
  <c r="E480" i="4"/>
  <c r="D480" i="4"/>
  <c r="F478" i="4"/>
  <c r="F477" i="4"/>
  <c r="F476" i="4"/>
  <c r="E476" i="4"/>
  <c r="D476" i="4"/>
  <c r="F475" i="4"/>
  <c r="F474" i="4"/>
  <c r="E473" i="4"/>
  <c r="D473" i="4"/>
  <c r="F473" i="4" s="1"/>
  <c r="F472" i="4"/>
  <c r="F471" i="4"/>
  <c r="E470" i="4"/>
  <c r="E466" i="4" s="1"/>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F432" i="4"/>
  <c r="E432" i="4"/>
  <c r="D432" i="4"/>
  <c r="E431" i="4"/>
  <c r="E428" i="4"/>
  <c r="D428" i="4"/>
  <c r="E427" i="4"/>
  <c r="D422" i="1" s="1"/>
  <c r="D427" i="4"/>
  <c r="F427" i="4" s="1"/>
  <c r="E426" i="4"/>
  <c r="D426" i="4"/>
  <c r="F421" i="4"/>
  <c r="F420" i="4"/>
  <c r="F419" i="4"/>
  <c r="F416" i="4"/>
  <c r="F415" i="4"/>
  <c r="F414" i="4"/>
  <c r="F413" i="4"/>
  <c r="F412" i="4"/>
  <c r="E412" i="4"/>
  <c r="D412" i="4"/>
  <c r="F411" i="4"/>
  <c r="F410" i="4"/>
  <c r="E410" i="4"/>
  <c r="D410" i="4"/>
  <c r="F409" i="4"/>
  <c r="F408" i="4"/>
  <c r="E407" i="4"/>
  <c r="D407" i="4"/>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E373" i="4"/>
  <c r="D373" i="4"/>
  <c r="F373" i="4" s="1"/>
  <c r="F372" i="4"/>
  <c r="F371" i="4"/>
  <c r="F370" i="4"/>
  <c r="F369" i="4"/>
  <c r="F368" i="4"/>
  <c r="F367" i="4"/>
  <c r="E366" i="4"/>
  <c r="F366" i="4" s="1"/>
  <c r="D366" i="4"/>
  <c r="F365" i="4"/>
  <c r="F364" i="4"/>
  <c r="F363" i="4"/>
  <c r="E362" i="4"/>
  <c r="D362" i="4"/>
  <c r="F362" i="4" s="1"/>
  <c r="D361" i="4"/>
  <c r="F359" i="4"/>
  <c r="F358" i="4"/>
  <c r="E358" i="4"/>
  <c r="D358" i="4"/>
  <c r="F357" i="4"/>
  <c r="F356" i="4"/>
  <c r="F355" i="4"/>
  <c r="E355" i="4"/>
  <c r="D355" i="4"/>
  <c r="D354" i="4" s="1"/>
  <c r="F354" i="4"/>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D321" i="4"/>
  <c r="F321" i="4" s="1"/>
  <c r="F320" i="4"/>
  <c r="F319" i="4"/>
  <c r="F318" i="4"/>
  <c r="F317" i="4"/>
  <c r="F316" i="4"/>
  <c r="F315" i="4"/>
  <c r="F314" i="4"/>
  <c r="E314" i="4"/>
  <c r="D314" i="4"/>
  <c r="F313" i="4"/>
  <c r="F312" i="4"/>
  <c r="F311" i="4"/>
  <c r="E310" i="4"/>
  <c r="E309" i="4" s="1"/>
  <c r="D310" i="4"/>
  <c r="F310" i="4" s="1"/>
  <c r="E308" i="4"/>
  <c r="F306" i="4"/>
  <c r="F305" i="4"/>
  <c r="F304" i="4"/>
  <c r="F303" i="4"/>
  <c r="F302" i="4"/>
  <c r="E298" i="4"/>
  <c r="D298" i="4"/>
  <c r="F298" i="4" s="1"/>
  <c r="F297" i="4"/>
  <c r="E297" i="4"/>
  <c r="D297" i="4"/>
  <c r="F296" i="4"/>
  <c r="F295" i="4"/>
  <c r="F294" i="4"/>
  <c r="F293" i="4"/>
  <c r="F292" i="4"/>
  <c r="F291" i="4"/>
  <c r="F290" i="4"/>
  <c r="E289" i="4"/>
  <c r="D289" i="4"/>
  <c r="F288" i="4"/>
  <c r="F287" i="4"/>
  <c r="F286" i="4"/>
  <c r="F285" i="4"/>
  <c r="F284" i="4"/>
  <c r="E283" i="4"/>
  <c r="D283" i="4"/>
  <c r="F283" i="4" s="1"/>
  <c r="F282" i="4"/>
  <c r="F281" i="4"/>
  <c r="F280" i="4"/>
  <c r="F279" i="4"/>
  <c r="F278" i="4"/>
  <c r="E278" i="4"/>
  <c r="D278" i="4"/>
  <c r="F277" i="4"/>
  <c r="F276" i="4"/>
  <c r="F275" i="4"/>
  <c r="E274" i="4"/>
  <c r="D274" i="4"/>
  <c r="F272" i="4"/>
  <c r="F271" i="4"/>
  <c r="F270" i="4"/>
  <c r="E269" i="4"/>
  <c r="F269" i="4" s="1"/>
  <c r="D269" i="4"/>
  <c r="F268" i="4"/>
  <c r="F267" i="4"/>
  <c r="F266" i="4"/>
  <c r="F265" i="4"/>
  <c r="F264" i="4"/>
  <c r="F263" i="4"/>
  <c r="E263" i="4"/>
  <c r="E262" i="4" s="1"/>
  <c r="D263" i="4"/>
  <c r="D262" i="4"/>
  <c r="F262" i="4" s="1"/>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29" i="4"/>
  <c r="F228" i="4"/>
  <c r="F227" i="4"/>
  <c r="F226" i="4"/>
  <c r="F225" i="4"/>
  <c r="E225" i="4"/>
  <c r="D225" i="4"/>
  <c r="F224" i="4"/>
  <c r="F223" i="4"/>
  <c r="F222" i="4"/>
  <c r="E222" i="4"/>
  <c r="D222" i="4"/>
  <c r="D221" i="4" s="1"/>
  <c r="F221" i="4"/>
  <c r="E221" i="4"/>
  <c r="F220" i="4"/>
  <c r="F219" i="4"/>
  <c r="F218" i="4"/>
  <c r="F217" i="4"/>
  <c r="E216" i="4"/>
  <c r="D216" i="4"/>
  <c r="F215" i="4"/>
  <c r="F214" i="4"/>
  <c r="F213" i="4"/>
  <c r="F212" i="4"/>
  <c r="F211" i="4"/>
  <c r="F210" i="4"/>
  <c r="F209" i="4"/>
  <c r="F208" i="4"/>
  <c r="E208" i="4"/>
  <c r="D208" i="4"/>
  <c r="F207" i="4"/>
  <c r="F206" i="4"/>
  <c r="F205" i="4"/>
  <c r="F204" i="4"/>
  <c r="F203" i="4"/>
  <c r="E203" i="4"/>
  <c r="E202" i="4" s="1"/>
  <c r="D203"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E164" i="4" s="1"/>
  <c r="D165" i="4"/>
  <c r="D164" i="4" s="1"/>
  <c r="F163" i="4"/>
  <c r="F162" i="4"/>
  <c r="F161" i="4"/>
  <c r="E160" i="4"/>
  <c r="D160" i="4"/>
  <c r="F160" i="4" s="1"/>
  <c r="F159" i="4"/>
  <c r="F158" i="4"/>
  <c r="F157" i="4"/>
  <c r="F156" i="4"/>
  <c r="F155" i="4"/>
  <c r="E154" i="4"/>
  <c r="E153" i="4" s="1"/>
  <c r="D154" i="4"/>
  <c r="F151" i="4"/>
  <c r="F150" i="4"/>
  <c r="F149" i="4"/>
  <c r="F148" i="4"/>
  <c r="F147" i="4"/>
  <c r="F146" i="4"/>
  <c r="F145" i="4"/>
  <c r="F144" i="4"/>
  <c r="F143" i="4"/>
  <c r="F142" i="4"/>
  <c r="E141" i="4"/>
  <c r="E140" i="4" s="1"/>
  <c r="D141" i="4"/>
  <c r="F141" i="4" s="1"/>
  <c r="D140" i="4"/>
  <c r="F140" i="4" s="1"/>
  <c r="F139" i="4"/>
  <c r="F138" i="4"/>
  <c r="F137" i="4"/>
  <c r="F136" i="4"/>
  <c r="F135" i="4"/>
  <c r="E135" i="4"/>
  <c r="D135" i="4"/>
  <c r="F134" i="4"/>
  <c r="E134" i="4"/>
  <c r="D134" i="4"/>
  <c r="F133" i="4"/>
  <c r="F132" i="4"/>
  <c r="F131" i="4"/>
  <c r="F130" i="4"/>
  <c r="E129" i="4"/>
  <c r="D129" i="4"/>
  <c r="F129" i="4" s="1"/>
  <c r="F128" i="4"/>
  <c r="F127" i="4"/>
  <c r="E126" i="4"/>
  <c r="E125" i="4" s="1"/>
  <c r="D126" i="4"/>
  <c r="F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0" i="4"/>
  <c r="F59" i="4"/>
  <c r="F58" i="4"/>
  <c r="E58" i="4"/>
  <c r="D58" i="4"/>
  <c r="F57" i="4"/>
  <c r="F56" i="4"/>
  <c r="F55" i="4"/>
  <c r="F54" i="4"/>
  <c r="E53" i="4"/>
  <c r="D53" i="4"/>
  <c r="F53" i="4" s="1"/>
  <c r="F52" i="4"/>
  <c r="F51" i="4"/>
  <c r="E50" i="4"/>
  <c r="E49" i="4" s="1"/>
  <c r="D50" i="4"/>
  <c r="F48" i="4"/>
  <c r="F47" i="4"/>
  <c r="F46" i="4"/>
  <c r="F45" i="4"/>
  <c r="E44" i="4"/>
  <c r="D44" i="4"/>
  <c r="E43" i="4"/>
  <c r="F42" i="4"/>
  <c r="F41" i="4"/>
  <c r="F40" i="4"/>
  <c r="E39" i="4"/>
  <c r="D39" i="4"/>
  <c r="F39" i="4" s="1"/>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F8" i="4" s="1"/>
  <c r="D7" i="4"/>
  <c r="G40" i="3"/>
  <c r="B40" i="3"/>
  <c r="G39" i="3"/>
  <c r="B39" i="3"/>
  <c r="G38" i="3"/>
  <c r="B38" i="3"/>
  <c r="H37" i="3"/>
  <c r="G37" i="3"/>
  <c r="B37" i="3"/>
  <c r="I35" i="3"/>
  <c r="G35" i="3"/>
  <c r="B35" i="3"/>
  <c r="I34"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G1686" i="1"/>
  <c r="C1686" i="1"/>
  <c r="C1685" i="1"/>
  <c r="G1685" i="1" s="1"/>
  <c r="G1684" i="1"/>
  <c r="C1684" i="1"/>
  <c r="H1684" i="1" s="1"/>
  <c r="C1683" i="1"/>
  <c r="H1682" i="1"/>
  <c r="G1682" i="1"/>
  <c r="C1682" i="1"/>
  <c r="H1681" i="1"/>
  <c r="G1681" i="1"/>
  <c r="C1681" i="1"/>
  <c r="C1680" i="1"/>
  <c r="C1679" i="1"/>
  <c r="G1679" i="1" s="1"/>
  <c r="H1678" i="1"/>
  <c r="G1678" i="1"/>
  <c r="C1678" i="1"/>
  <c r="H1677" i="1"/>
  <c r="C1677" i="1"/>
  <c r="G1677" i="1" s="1"/>
  <c r="C1676" i="1"/>
  <c r="C1675" i="1"/>
  <c r="H1674" i="1"/>
  <c r="G1674" i="1"/>
  <c r="C1674" i="1"/>
  <c r="H1673" i="1"/>
  <c r="G1673" i="1"/>
  <c r="C1673" i="1"/>
  <c r="C1672" i="1"/>
  <c r="H1671" i="1"/>
  <c r="C1671" i="1"/>
  <c r="G1671" i="1" s="1"/>
  <c r="H1670" i="1"/>
  <c r="G1670" i="1"/>
  <c r="C1670" i="1"/>
  <c r="H1669" i="1"/>
  <c r="C1669" i="1"/>
  <c r="G1669" i="1" s="1"/>
  <c r="G1668" i="1"/>
  <c r="C1668" i="1"/>
  <c r="H1668" i="1" s="1"/>
  <c r="C1667" i="1"/>
  <c r="H1666" i="1"/>
  <c r="G1666" i="1"/>
  <c r="C1666" i="1"/>
  <c r="C1665" i="1"/>
  <c r="C1664" i="1"/>
  <c r="H1663" i="1"/>
  <c r="C1663" i="1"/>
  <c r="G1663" i="1" s="1"/>
  <c r="H1662" i="1"/>
  <c r="G1662" i="1"/>
  <c r="C1662" i="1"/>
  <c r="C1661" i="1"/>
  <c r="G1660" i="1"/>
  <c r="C1660" i="1"/>
  <c r="H1660" i="1" s="1"/>
  <c r="C1659" i="1"/>
  <c r="H1658" i="1"/>
  <c r="G1658" i="1"/>
  <c r="C1658" i="1"/>
  <c r="G1657" i="1"/>
  <c r="C1657" i="1"/>
  <c r="H1657" i="1" s="1"/>
  <c r="C1656" i="1"/>
  <c r="C1655" i="1"/>
  <c r="H1654" i="1"/>
  <c r="G1654" i="1"/>
  <c r="C1654" i="1"/>
  <c r="H1653" i="1"/>
  <c r="C1653" i="1"/>
  <c r="G1653" i="1" s="1"/>
  <c r="G1652" i="1"/>
  <c r="C1652" i="1"/>
  <c r="H1652" i="1" s="1"/>
  <c r="C1651" i="1"/>
  <c r="H1650" i="1"/>
  <c r="G1650" i="1"/>
  <c r="C1650" i="1"/>
  <c r="H1649" i="1"/>
  <c r="G1649" i="1"/>
  <c r="C1649" i="1"/>
  <c r="C1648" i="1"/>
  <c r="H1647" i="1"/>
  <c r="C1647" i="1"/>
  <c r="G1647" i="1" s="1"/>
  <c r="H1646" i="1"/>
  <c r="G1646" i="1"/>
  <c r="C1646" i="1"/>
  <c r="H1645" i="1"/>
  <c r="C1645" i="1"/>
  <c r="G1645" i="1" s="1"/>
  <c r="C1644" i="1"/>
  <c r="C1643" i="1"/>
  <c r="H1642" i="1"/>
  <c r="G1642" i="1"/>
  <c r="C1642" i="1"/>
  <c r="H1641" i="1"/>
  <c r="G1641" i="1"/>
  <c r="C1641" i="1"/>
  <c r="C1640" i="1"/>
  <c r="H1639" i="1"/>
  <c r="C1639" i="1"/>
  <c r="G1639" i="1" s="1"/>
  <c r="H1638" i="1"/>
  <c r="G1638" i="1"/>
  <c r="C1638" i="1"/>
  <c r="H1637" i="1"/>
  <c r="C1637" i="1"/>
  <c r="G1637" i="1" s="1"/>
  <c r="C1636" i="1"/>
  <c r="C1635" i="1"/>
  <c r="H1634" i="1"/>
  <c r="G1634" i="1"/>
  <c r="C1634" i="1"/>
  <c r="C1633" i="1"/>
  <c r="C1632" i="1"/>
  <c r="H1631" i="1"/>
  <c r="C1631" i="1"/>
  <c r="G1631" i="1" s="1"/>
  <c r="H1630" i="1"/>
  <c r="G1630" i="1"/>
  <c r="C1630" i="1"/>
  <c r="C1629" i="1"/>
  <c r="G1628" i="1"/>
  <c r="C1628" i="1"/>
  <c r="H1628" i="1" s="1"/>
  <c r="C1627" i="1"/>
  <c r="H1626" i="1"/>
  <c r="G1626" i="1"/>
  <c r="C1626" i="1"/>
  <c r="C1625" i="1"/>
  <c r="C1624" i="1"/>
  <c r="C1623" i="1"/>
  <c r="G1620" i="1"/>
  <c r="C1620" i="1"/>
  <c r="H1620" i="1" s="1"/>
  <c r="H1619" i="1"/>
  <c r="C1619" i="1"/>
  <c r="G1619" i="1" s="1"/>
  <c r="H1618" i="1"/>
  <c r="G1618" i="1"/>
  <c r="C1618" i="1"/>
  <c r="C1617" i="1"/>
  <c r="G1616" i="1"/>
  <c r="C1616" i="1"/>
  <c r="H1616" i="1" s="1"/>
  <c r="C1615" i="1"/>
  <c r="H1614" i="1"/>
  <c r="G1614" i="1"/>
  <c r="C1614" i="1"/>
  <c r="H1613" i="1"/>
  <c r="G1613" i="1"/>
  <c r="C1613" i="1"/>
  <c r="C1612" i="1"/>
  <c r="H1611" i="1"/>
  <c r="C1611" i="1"/>
  <c r="G1611" i="1" s="1"/>
  <c r="H1610" i="1"/>
  <c r="G1610" i="1"/>
  <c r="C1610" i="1"/>
  <c r="C1609" i="1"/>
  <c r="H1609" i="1" s="1"/>
  <c r="G1608" i="1"/>
  <c r="C1608" i="1"/>
  <c r="H1608" i="1" s="1"/>
  <c r="C1607" i="1"/>
  <c r="G1607" i="1" s="1"/>
  <c r="H1606" i="1"/>
  <c r="G1606" i="1"/>
  <c r="C1606" i="1"/>
  <c r="H1605" i="1"/>
  <c r="G1605" i="1"/>
  <c r="C1605" i="1"/>
  <c r="C1604" i="1"/>
  <c r="H1604" i="1" s="1"/>
  <c r="H1603" i="1"/>
  <c r="C1603" i="1"/>
  <c r="G1603" i="1" s="1"/>
  <c r="H1602" i="1"/>
  <c r="G1602" i="1"/>
  <c r="C1601" i="1"/>
  <c r="G1601" i="1" s="1"/>
  <c r="C1600" i="1"/>
  <c r="H1600" i="1" s="1"/>
  <c r="C1599" i="1"/>
  <c r="H1598" i="1"/>
  <c r="G1598" i="1"/>
  <c r="C1598" i="1"/>
  <c r="H1597" i="1"/>
  <c r="G1597" i="1"/>
  <c r="C1597" i="1"/>
  <c r="C1596" i="1"/>
  <c r="H1595" i="1"/>
  <c r="C1595" i="1"/>
  <c r="G1595" i="1" s="1"/>
  <c r="H1594" i="1"/>
  <c r="G1594" i="1"/>
  <c r="C1594" i="1"/>
  <c r="H1593" i="1"/>
  <c r="C1593" i="1"/>
  <c r="G1593" i="1" s="1"/>
  <c r="C1592" i="1"/>
  <c r="C1591" i="1"/>
  <c r="H1590" i="1"/>
  <c r="G1590" i="1"/>
  <c r="C1590" i="1"/>
  <c r="H1589" i="1"/>
  <c r="C1589" i="1"/>
  <c r="G1589" i="1" s="1"/>
  <c r="C1588" i="1"/>
  <c r="H1587" i="1"/>
  <c r="C1587" i="1"/>
  <c r="G1587" i="1" s="1"/>
  <c r="H1586" i="1"/>
  <c r="G1586" i="1"/>
  <c r="C1586" i="1"/>
  <c r="C1585" i="1"/>
  <c r="G1585" i="1" s="1"/>
  <c r="C1584" i="1"/>
  <c r="H1584" i="1" s="1"/>
  <c r="H1582" i="1"/>
  <c r="G1582" i="1"/>
  <c r="C1582" i="1"/>
  <c r="H1581" i="1"/>
  <c r="D1581" i="1"/>
  <c r="C1581" i="1"/>
  <c r="G1581" i="1" s="1"/>
  <c r="I1581" i="1" s="1"/>
  <c r="D1580" i="1"/>
  <c r="C1580" i="1"/>
  <c r="H1579" i="1"/>
  <c r="D1579" i="1"/>
  <c r="J1579" i="1" s="1"/>
  <c r="C1579" i="1"/>
  <c r="G1578" i="1"/>
  <c r="D1578" i="1"/>
  <c r="C1578" i="1"/>
  <c r="D1577" i="1"/>
  <c r="D1576" i="1"/>
  <c r="H1576" i="1" s="1"/>
  <c r="C1576" i="1"/>
  <c r="J1575" i="1"/>
  <c r="H1575" i="1"/>
  <c r="G1575" i="1"/>
  <c r="I1575" i="1" s="1"/>
  <c r="D1575" i="1"/>
  <c r="C1575" i="1"/>
  <c r="D1574" i="1"/>
  <c r="J1574" i="1" s="1"/>
  <c r="C1574" i="1"/>
  <c r="D1573" i="1"/>
  <c r="C1573" i="1"/>
  <c r="D1572" i="1"/>
  <c r="C1572" i="1"/>
  <c r="D1571" i="1"/>
  <c r="J1570" i="1"/>
  <c r="H1570" i="1"/>
  <c r="D1570" i="1"/>
  <c r="C1570" i="1"/>
  <c r="G1570" i="1" s="1"/>
  <c r="H1569" i="1"/>
  <c r="G1569" i="1"/>
  <c r="D1569" i="1"/>
  <c r="J1569" i="1" s="1"/>
  <c r="C1569" i="1"/>
  <c r="D1568" i="1"/>
  <c r="C1568" i="1"/>
  <c r="J1567" i="1"/>
  <c r="D1567" i="1"/>
  <c r="G1567" i="1" s="1"/>
  <c r="C1567" i="1"/>
  <c r="J1566" i="1"/>
  <c r="D1566" i="1"/>
  <c r="C1566" i="1"/>
  <c r="H1565" i="1"/>
  <c r="D1565" i="1"/>
  <c r="J1565" i="1" s="1"/>
  <c r="C1565" i="1"/>
  <c r="D1564" i="1"/>
  <c r="C1564" i="1"/>
  <c r="D1563" i="1"/>
  <c r="H1563" i="1" s="1"/>
  <c r="J1562" i="1"/>
  <c r="H1562" i="1"/>
  <c r="G1562" i="1"/>
  <c r="D1562" i="1"/>
  <c r="C1562" i="1"/>
  <c r="D1561" i="1"/>
  <c r="C1561" i="1"/>
  <c r="J1561" i="1" s="1"/>
  <c r="J1560" i="1"/>
  <c r="D1560" i="1"/>
  <c r="H1560" i="1" s="1"/>
  <c r="C1560" i="1"/>
  <c r="D1559" i="1"/>
  <c r="H1559" i="1" s="1"/>
  <c r="C1559" i="1"/>
  <c r="J1558" i="1"/>
  <c r="H1558" i="1"/>
  <c r="G1558" i="1"/>
  <c r="I1558" i="1" s="1"/>
  <c r="D1558" i="1"/>
  <c r="C1558" i="1"/>
  <c r="D1557" i="1"/>
  <c r="C1557" i="1"/>
  <c r="D1556" i="1"/>
  <c r="C1556" i="1"/>
  <c r="D1555" i="1"/>
  <c r="J1554" i="1"/>
  <c r="H1554" i="1"/>
  <c r="G1554" i="1"/>
  <c r="D1554" i="1"/>
  <c r="C1554" i="1"/>
  <c r="J1553" i="1"/>
  <c r="D1553" i="1"/>
  <c r="C1553" i="1"/>
  <c r="J1552" i="1"/>
  <c r="G1552" i="1"/>
  <c r="I1552" i="1" s="1"/>
  <c r="D1552" i="1"/>
  <c r="H1552" i="1" s="1"/>
  <c r="C1552" i="1"/>
  <c r="H1551" i="1"/>
  <c r="D1551" i="1"/>
  <c r="C1551" i="1"/>
  <c r="J1550" i="1"/>
  <c r="H1550" i="1"/>
  <c r="G1550" i="1"/>
  <c r="D1550" i="1"/>
  <c r="C1550" i="1"/>
  <c r="J1549" i="1"/>
  <c r="D1549" i="1"/>
  <c r="C1549" i="1"/>
  <c r="J1548" i="1"/>
  <c r="G1548" i="1"/>
  <c r="I1548" i="1" s="1"/>
  <c r="D1548" i="1"/>
  <c r="H1548" i="1" s="1"/>
  <c r="C1548" i="1"/>
  <c r="H1547" i="1"/>
  <c r="D1547" i="1"/>
  <c r="D1546" i="1"/>
  <c r="C1546" i="1"/>
  <c r="J1546" i="1" s="1"/>
  <c r="D1545" i="1"/>
  <c r="C1545" i="1"/>
  <c r="J1544" i="1"/>
  <c r="D1544" i="1"/>
  <c r="C1544" i="1"/>
  <c r="H1543" i="1"/>
  <c r="G1543" i="1"/>
  <c r="D1543" i="1"/>
  <c r="C1543" i="1"/>
  <c r="J1543" i="1" s="1"/>
  <c r="J1542" i="1"/>
  <c r="D1542" i="1"/>
  <c r="C1542" i="1"/>
  <c r="D1541" i="1"/>
  <c r="C1541" i="1"/>
  <c r="C1540" i="1"/>
  <c r="D1536" i="1"/>
  <c r="C1536" i="1"/>
  <c r="D1535" i="1"/>
  <c r="C1535" i="1"/>
  <c r="H1534" i="1"/>
  <c r="D1534" i="1"/>
  <c r="C1534" i="1"/>
  <c r="G1534" i="1" s="1"/>
  <c r="H1533" i="1"/>
  <c r="D1533" i="1"/>
  <c r="C1533" i="1"/>
  <c r="G1533" i="1" s="1"/>
  <c r="D1532" i="1"/>
  <c r="C1532" i="1"/>
  <c r="D1531" i="1"/>
  <c r="C1531" i="1"/>
  <c r="H1530" i="1"/>
  <c r="D1530" i="1"/>
  <c r="C1530" i="1"/>
  <c r="G1530" i="1" s="1"/>
  <c r="H1529" i="1"/>
  <c r="D1529" i="1"/>
  <c r="C1529" i="1"/>
  <c r="G1529" i="1" s="1"/>
  <c r="D1528" i="1"/>
  <c r="C1528" i="1"/>
  <c r="D1527" i="1"/>
  <c r="C1527" i="1"/>
  <c r="H1526" i="1"/>
  <c r="D1526" i="1"/>
  <c r="C1526" i="1"/>
  <c r="G1526" i="1" s="1"/>
  <c r="D1524" i="1"/>
  <c r="C1524" i="1"/>
  <c r="D1523" i="1"/>
  <c r="C1523" i="1"/>
  <c r="D1522" i="1"/>
  <c r="C1522" i="1"/>
  <c r="D1521" i="1"/>
  <c r="C1521" i="1"/>
  <c r="D1520" i="1"/>
  <c r="C1520" i="1"/>
  <c r="D1519" i="1"/>
  <c r="C1519" i="1"/>
  <c r="H1518" i="1"/>
  <c r="G1518" i="1"/>
  <c r="C1518" i="1"/>
  <c r="H1517" i="1"/>
  <c r="G1517" i="1"/>
  <c r="D1517" i="1"/>
  <c r="C1517" i="1"/>
  <c r="H1516" i="1"/>
  <c r="G1516" i="1"/>
  <c r="D1516" i="1"/>
  <c r="C1516" i="1"/>
  <c r="H1515" i="1"/>
  <c r="G1515" i="1"/>
  <c r="D1515" i="1"/>
  <c r="C1515" i="1"/>
  <c r="D1514" i="1"/>
  <c r="H1513" i="1"/>
  <c r="G1513" i="1"/>
  <c r="D1513" i="1"/>
  <c r="C1513" i="1"/>
  <c r="H1512" i="1"/>
  <c r="G1512" i="1"/>
  <c r="D1512" i="1"/>
  <c r="C1512" i="1"/>
  <c r="C1511" i="1"/>
  <c r="H1509" i="1"/>
  <c r="D1509" i="1"/>
  <c r="C1509" i="1"/>
  <c r="G1509" i="1" s="1"/>
  <c r="H1508" i="1"/>
  <c r="D1508" i="1"/>
  <c r="C1508" i="1"/>
  <c r="G1508" i="1" s="1"/>
  <c r="D1507" i="1"/>
  <c r="C1507" i="1"/>
  <c r="D1506" i="1"/>
  <c r="C1506" i="1"/>
  <c r="H1505" i="1"/>
  <c r="D1505" i="1"/>
  <c r="C1505" i="1"/>
  <c r="G1505" i="1" s="1"/>
  <c r="H1504" i="1"/>
  <c r="D1504" i="1"/>
  <c r="C1504" i="1"/>
  <c r="G1504" i="1" s="1"/>
  <c r="C1503" i="1"/>
  <c r="H1502" i="1"/>
  <c r="D1502" i="1"/>
  <c r="C1502" i="1"/>
  <c r="G1502" i="1" s="1"/>
  <c r="H1501" i="1"/>
  <c r="D1501" i="1"/>
  <c r="C1501" i="1"/>
  <c r="G1501" i="1" s="1"/>
  <c r="D1500" i="1"/>
  <c r="C1500" i="1"/>
  <c r="G1500" i="1" s="1"/>
  <c r="D1499" i="1"/>
  <c r="C1499" i="1"/>
  <c r="H1498" i="1"/>
  <c r="D1498" i="1"/>
  <c r="C1498" i="1"/>
  <c r="G1498" i="1" s="1"/>
  <c r="H1497" i="1"/>
  <c r="D1497" i="1"/>
  <c r="C1497" i="1"/>
  <c r="G1497" i="1" s="1"/>
  <c r="D1496" i="1"/>
  <c r="C1496" i="1"/>
  <c r="G1496" i="1" s="1"/>
  <c r="H1495" i="1"/>
  <c r="G1495" i="1"/>
  <c r="C1495" i="1"/>
  <c r="H1494" i="1"/>
  <c r="G1494" i="1"/>
  <c r="D1494" i="1"/>
  <c r="C1494" i="1"/>
  <c r="H1493" i="1"/>
  <c r="G1493" i="1"/>
  <c r="D1493" i="1"/>
  <c r="C1493" i="1"/>
  <c r="H1492" i="1"/>
  <c r="G1492" i="1"/>
  <c r="D1492" i="1"/>
  <c r="C1492" i="1"/>
  <c r="H1491" i="1"/>
  <c r="G1491" i="1"/>
  <c r="D1491" i="1"/>
  <c r="C1491" i="1"/>
  <c r="H1490" i="1"/>
  <c r="G1490" i="1"/>
  <c r="C1490" i="1"/>
  <c r="D1489" i="1"/>
  <c r="C1489" i="1"/>
  <c r="D1488" i="1"/>
  <c r="C1488" i="1"/>
  <c r="G1487" i="1"/>
  <c r="D1487" i="1"/>
  <c r="C1487" i="1"/>
  <c r="H1487" i="1" s="1"/>
  <c r="G1486" i="1"/>
  <c r="D1486" i="1"/>
  <c r="C1486" i="1"/>
  <c r="H1486" i="1" s="1"/>
  <c r="H1484" i="1"/>
  <c r="D1484" i="1"/>
  <c r="C1484" i="1"/>
  <c r="G1484" i="1" s="1"/>
  <c r="H1483" i="1"/>
  <c r="D1483" i="1"/>
  <c r="C1483" i="1"/>
  <c r="G1483" i="1" s="1"/>
  <c r="D1482" i="1"/>
  <c r="C1482" i="1"/>
  <c r="D1481" i="1"/>
  <c r="C1481" i="1"/>
  <c r="H1480" i="1"/>
  <c r="D1480" i="1"/>
  <c r="C1480" i="1"/>
  <c r="G1480" i="1" s="1"/>
  <c r="H1479" i="1"/>
  <c r="D1479" i="1"/>
  <c r="C1479" i="1"/>
  <c r="G1479" i="1" s="1"/>
  <c r="D1478" i="1"/>
  <c r="C1478" i="1"/>
  <c r="D1477" i="1"/>
  <c r="C1477" i="1"/>
  <c r="H1476" i="1"/>
  <c r="D1476" i="1"/>
  <c r="C1476" i="1"/>
  <c r="G1476" i="1" s="1"/>
  <c r="H1475" i="1"/>
  <c r="D1475" i="1"/>
  <c r="C1475" i="1"/>
  <c r="G1475" i="1" s="1"/>
  <c r="D1474" i="1"/>
  <c r="C1474" i="1"/>
  <c r="D1473" i="1"/>
  <c r="C1473" i="1"/>
  <c r="H1472" i="1"/>
  <c r="D1472" i="1"/>
  <c r="C1472" i="1"/>
  <c r="G1472" i="1" s="1"/>
  <c r="H1471" i="1"/>
  <c r="C1471" i="1"/>
  <c r="G1471" i="1" s="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H1457" i="1"/>
  <c r="G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D1450" i="1"/>
  <c r="H1449" i="1"/>
  <c r="G1449" i="1"/>
  <c r="D1449" i="1"/>
  <c r="C1449" i="1"/>
  <c r="H1448" i="1"/>
  <c r="G1448" i="1"/>
  <c r="D1448" i="1"/>
  <c r="C1448" i="1"/>
  <c r="H1447" i="1"/>
  <c r="G1447" i="1"/>
  <c r="D1447" i="1"/>
  <c r="C1447" i="1"/>
  <c r="H1446" i="1"/>
  <c r="G1446" i="1"/>
  <c r="C1446" i="1"/>
  <c r="D1445" i="1"/>
  <c r="C1445" i="1"/>
  <c r="D1444" i="1"/>
  <c r="C1444" i="1"/>
  <c r="G1443" i="1"/>
  <c r="D1443" i="1"/>
  <c r="C1443" i="1"/>
  <c r="H1443" i="1" s="1"/>
  <c r="G1442" i="1"/>
  <c r="D1442" i="1"/>
  <c r="C1442" i="1"/>
  <c r="H1442" i="1" s="1"/>
  <c r="D1441" i="1"/>
  <c r="C1441" i="1"/>
  <c r="D1440" i="1"/>
  <c r="C1440" i="1"/>
  <c r="G1439" i="1"/>
  <c r="C1439" i="1"/>
  <c r="H1439" i="1" s="1"/>
  <c r="D1438" i="1"/>
  <c r="C1438" i="1"/>
  <c r="D1437" i="1"/>
  <c r="C1437" i="1"/>
  <c r="H1436" i="1"/>
  <c r="D1436" i="1"/>
  <c r="C1436" i="1"/>
  <c r="G1436" i="1" s="1"/>
  <c r="C1435" i="1"/>
  <c r="D1434" i="1"/>
  <c r="C1434" i="1"/>
  <c r="D1433" i="1"/>
  <c r="C1433" i="1"/>
  <c r="D1430" i="1"/>
  <c r="C1430" i="1"/>
  <c r="D1429" i="1"/>
  <c r="C1429" i="1"/>
  <c r="G1428" i="1"/>
  <c r="D1428" i="1"/>
  <c r="C1428" i="1"/>
  <c r="H1428" i="1" s="1"/>
  <c r="G1427" i="1"/>
  <c r="D1427" i="1"/>
  <c r="C1427" i="1"/>
  <c r="H1427" i="1" s="1"/>
  <c r="D1426" i="1"/>
  <c r="C1426" i="1"/>
  <c r="D1425" i="1"/>
  <c r="C1425" i="1"/>
  <c r="G1424" i="1"/>
  <c r="C1424" i="1"/>
  <c r="H1424" i="1" s="1"/>
  <c r="D1423" i="1"/>
  <c r="C1423" i="1"/>
  <c r="D1422" i="1"/>
  <c r="C1422" i="1"/>
  <c r="H1421" i="1"/>
  <c r="D1421" i="1"/>
  <c r="C1421" i="1"/>
  <c r="G1421" i="1" s="1"/>
  <c r="H1420" i="1"/>
  <c r="D1420" i="1"/>
  <c r="C1420" i="1"/>
  <c r="G1420" i="1" s="1"/>
  <c r="D1419" i="1"/>
  <c r="C1419"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8" i="1"/>
  <c r="G1408" i="1"/>
  <c r="D1408" i="1"/>
  <c r="C1408" i="1"/>
  <c r="H1407" i="1"/>
  <c r="G1407" i="1"/>
  <c r="D1407" i="1"/>
  <c r="C1407" i="1"/>
  <c r="C1406" i="1"/>
  <c r="H1406" i="1" s="1"/>
  <c r="D1405" i="1"/>
  <c r="C1405" i="1"/>
  <c r="G1404" i="1"/>
  <c r="D1404" i="1"/>
  <c r="C1404" i="1"/>
  <c r="H1404" i="1" s="1"/>
  <c r="G1403" i="1"/>
  <c r="D1403" i="1"/>
  <c r="C1403" i="1"/>
  <c r="H1403" i="1" s="1"/>
  <c r="D1402" i="1"/>
  <c r="C1402" i="1"/>
  <c r="H1400"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H1384" i="1"/>
  <c r="D1384" i="1"/>
  <c r="C1384" i="1"/>
  <c r="G1384" i="1" s="1"/>
  <c r="D1383" i="1"/>
  <c r="C1383" i="1"/>
  <c r="D1382" i="1"/>
  <c r="C1382" i="1"/>
  <c r="H1381" i="1"/>
  <c r="D1381" i="1"/>
  <c r="C1381" i="1"/>
  <c r="G1381" i="1" s="1"/>
  <c r="H1380" i="1"/>
  <c r="D1380" i="1"/>
  <c r="C1380" i="1"/>
  <c r="G1380" i="1" s="1"/>
  <c r="D1379" i="1"/>
  <c r="C1379" i="1"/>
  <c r="D1378" i="1"/>
  <c r="C1378" i="1"/>
  <c r="H1377" i="1"/>
  <c r="D1377" i="1"/>
  <c r="C1377" i="1"/>
  <c r="G1377" i="1" s="1"/>
  <c r="H1376" i="1"/>
  <c r="D1376" i="1"/>
  <c r="C1376" i="1"/>
  <c r="G1376" i="1" s="1"/>
  <c r="D1375" i="1"/>
  <c r="C1375" i="1"/>
  <c r="D1374" i="1"/>
  <c r="C1374" i="1"/>
  <c r="H1373" i="1"/>
  <c r="D1373" i="1"/>
  <c r="C1373" i="1"/>
  <c r="G1373" i="1" s="1"/>
  <c r="H1372" i="1"/>
  <c r="D1372" i="1"/>
  <c r="C1372" i="1"/>
  <c r="G1372" i="1" s="1"/>
  <c r="D1371" i="1"/>
  <c r="C1371" i="1"/>
  <c r="D1370" i="1"/>
  <c r="C1370" i="1"/>
  <c r="H1369" i="1"/>
  <c r="D1369" i="1"/>
  <c r="C1369" i="1"/>
  <c r="G1369" i="1" s="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H1337" i="1"/>
  <c r="D1337" i="1"/>
  <c r="C1337" i="1"/>
  <c r="G1337" i="1" s="1"/>
  <c r="H1336" i="1"/>
  <c r="D1336" i="1"/>
  <c r="C1336" i="1"/>
  <c r="G1336" i="1" s="1"/>
  <c r="D1335" i="1"/>
  <c r="C1335" i="1"/>
  <c r="D1334" i="1"/>
  <c r="C1334" i="1"/>
  <c r="H1333" i="1"/>
  <c r="D1333" i="1"/>
  <c r="C1333" i="1"/>
  <c r="G1333" i="1" s="1"/>
  <c r="H1332" i="1"/>
  <c r="D1332" i="1"/>
  <c r="C1332" i="1"/>
  <c r="G1332" i="1" s="1"/>
  <c r="D1331" i="1"/>
  <c r="C1331" i="1"/>
  <c r="D1330" i="1"/>
  <c r="C1330" i="1"/>
  <c r="H1329" i="1"/>
  <c r="D1329" i="1"/>
  <c r="C1329" i="1"/>
  <c r="G1329" i="1" s="1"/>
  <c r="H1328" i="1"/>
  <c r="D1328" i="1"/>
  <c r="C1328" i="1"/>
  <c r="G1328" i="1" s="1"/>
  <c r="D1327" i="1"/>
  <c r="C1327" i="1"/>
  <c r="D1326" i="1"/>
  <c r="C1326" i="1"/>
  <c r="H1325" i="1"/>
  <c r="D1325" i="1"/>
  <c r="C1325" i="1"/>
  <c r="G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C1301" i="1"/>
  <c r="H1299" i="1"/>
  <c r="G1299" i="1"/>
  <c r="D1299" i="1"/>
  <c r="C1299" i="1"/>
  <c r="H1298" i="1"/>
  <c r="G1298" i="1"/>
  <c r="D1298" i="1"/>
  <c r="C1298" i="1"/>
  <c r="H1297" i="1"/>
  <c r="G1297" i="1"/>
  <c r="D1297" i="1"/>
  <c r="C1297" i="1"/>
  <c r="H1296" i="1"/>
  <c r="G1296" i="1"/>
  <c r="D1296" i="1"/>
  <c r="C1296" i="1"/>
  <c r="C1295" i="1"/>
  <c r="G1295" i="1" s="1"/>
  <c r="G1294" i="1"/>
  <c r="D1294" i="1"/>
  <c r="C1294" i="1"/>
  <c r="H1294" i="1" s="1"/>
  <c r="D1293" i="1"/>
  <c r="C1293" i="1"/>
  <c r="H1293" i="1" s="1"/>
  <c r="D1292" i="1"/>
  <c r="C1292" i="1"/>
  <c r="G1291" i="1"/>
  <c r="D1291" i="1"/>
  <c r="C1291" i="1"/>
  <c r="H1291" i="1" s="1"/>
  <c r="G1290" i="1"/>
  <c r="D1290" i="1"/>
  <c r="C1290" i="1"/>
  <c r="H1290" i="1" s="1"/>
  <c r="D1289" i="1"/>
  <c r="C1289" i="1"/>
  <c r="H1289" i="1" s="1"/>
  <c r="D1288" i="1"/>
  <c r="C1288" i="1"/>
  <c r="G1287" i="1"/>
  <c r="D1287" i="1"/>
  <c r="C1287" i="1"/>
  <c r="H1287" i="1" s="1"/>
  <c r="G1286" i="1"/>
  <c r="D1286" i="1"/>
  <c r="C1286" i="1"/>
  <c r="H1286" i="1" s="1"/>
  <c r="D1285" i="1"/>
  <c r="C1285" i="1"/>
  <c r="H1285" i="1" s="1"/>
  <c r="D1284" i="1"/>
  <c r="C1284" i="1"/>
  <c r="G1283" i="1"/>
  <c r="D1283" i="1"/>
  <c r="C1283" i="1"/>
  <c r="H1283" i="1" s="1"/>
  <c r="G1282" i="1"/>
  <c r="D1282" i="1"/>
  <c r="C1282" i="1"/>
  <c r="H1282" i="1" s="1"/>
  <c r="C1281" i="1"/>
  <c r="H1280" i="1"/>
  <c r="D1280" i="1"/>
  <c r="C1280" i="1"/>
  <c r="G1280" i="1" s="1"/>
  <c r="H1279" i="1"/>
  <c r="D1279" i="1"/>
  <c r="C1279" i="1"/>
  <c r="G1279" i="1" s="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H1264" i="1"/>
  <c r="G1264" i="1"/>
  <c r="H1263" i="1"/>
  <c r="G1263" i="1"/>
  <c r="D1263" i="1"/>
  <c r="C1263" i="1"/>
  <c r="H1262" i="1"/>
  <c r="G1262" i="1"/>
  <c r="D1262" i="1"/>
  <c r="C1262" i="1"/>
  <c r="H1261" i="1"/>
  <c r="G1261" i="1"/>
  <c r="D1261" i="1"/>
  <c r="C1261" i="1"/>
  <c r="D1260" i="1"/>
  <c r="G1258" i="1"/>
  <c r="D1258" i="1"/>
  <c r="C1258" i="1"/>
  <c r="H1258" i="1" s="1"/>
  <c r="G1257" i="1"/>
  <c r="D1257" i="1"/>
  <c r="C1257" i="1"/>
  <c r="H1257" i="1" s="1"/>
  <c r="D1256" i="1"/>
  <c r="H1254" i="1"/>
  <c r="D1254" i="1"/>
  <c r="C1254" i="1"/>
  <c r="G1254" i="1" s="1"/>
  <c r="D1253" i="1"/>
  <c r="C1253" i="1"/>
  <c r="G1253" i="1" s="1"/>
  <c r="D1252" i="1"/>
  <c r="C1252" i="1"/>
  <c r="H1251" i="1"/>
  <c r="D1251" i="1"/>
  <c r="C1251" i="1"/>
  <c r="G1251" i="1" s="1"/>
  <c r="H1250" i="1"/>
  <c r="D1250" i="1"/>
  <c r="C1250" i="1"/>
  <c r="G1250" i="1" s="1"/>
  <c r="D1249" i="1"/>
  <c r="C1249" i="1"/>
  <c r="G1249" i="1" s="1"/>
  <c r="D1248" i="1"/>
  <c r="C1248" i="1"/>
  <c r="H1247" i="1"/>
  <c r="D1247" i="1"/>
  <c r="C1247" i="1"/>
  <c r="G1247" i="1" s="1"/>
  <c r="H1246" i="1"/>
  <c r="D1246" i="1"/>
  <c r="C1246" i="1"/>
  <c r="G1246" i="1" s="1"/>
  <c r="D1245" i="1"/>
  <c r="C1245" i="1"/>
  <c r="G1245" i="1" s="1"/>
  <c r="D1244" i="1"/>
  <c r="C1244" i="1"/>
  <c r="H1243" i="1"/>
  <c r="D1243" i="1"/>
  <c r="C1243" i="1"/>
  <c r="G1243" i="1" s="1"/>
  <c r="H1242" i="1"/>
  <c r="D1242" i="1"/>
  <c r="C1242" i="1"/>
  <c r="G1242" i="1" s="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G1215" i="1"/>
  <c r="C1215" i="1"/>
  <c r="H1215" i="1" s="1"/>
  <c r="D1214" i="1"/>
  <c r="C1214" i="1"/>
  <c r="G1213" i="1"/>
  <c r="D1213" i="1"/>
  <c r="C1213" i="1"/>
  <c r="H1213" i="1" s="1"/>
  <c r="G1212" i="1"/>
  <c r="D1212" i="1"/>
  <c r="C1212" i="1"/>
  <c r="H1212" i="1" s="1"/>
  <c r="D1211" i="1"/>
  <c r="C1211" i="1"/>
  <c r="H1211" i="1" s="1"/>
  <c r="D1210" i="1"/>
  <c r="C1210" i="1"/>
  <c r="G1209" i="1"/>
  <c r="D1209" i="1"/>
  <c r="C1209" i="1"/>
  <c r="H1209" i="1" s="1"/>
  <c r="C1208" i="1"/>
  <c r="C1207" i="1"/>
  <c r="H1206" i="1"/>
  <c r="G1206" i="1"/>
  <c r="D1206" i="1"/>
  <c r="C1206" i="1"/>
  <c r="H1205" i="1"/>
  <c r="G1205" i="1"/>
  <c r="D1205" i="1"/>
  <c r="C1205" i="1"/>
  <c r="H1204" i="1"/>
  <c r="G1204" i="1"/>
  <c r="D1204" i="1"/>
  <c r="C1204" i="1"/>
  <c r="H1203" i="1"/>
  <c r="G1203" i="1"/>
  <c r="D1203" i="1"/>
  <c r="C1203" i="1"/>
  <c r="H1202" i="1"/>
  <c r="G1202" i="1"/>
  <c r="D1202" i="1"/>
  <c r="C1202"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C1190" i="1"/>
  <c r="D1189" i="1"/>
  <c r="C1189" i="1"/>
  <c r="H1189" i="1" s="1"/>
  <c r="G1188" i="1"/>
  <c r="D1188" i="1"/>
  <c r="C1188" i="1"/>
  <c r="H1188" i="1" s="1"/>
  <c r="G1187" i="1"/>
  <c r="D1187" i="1"/>
  <c r="C1187" i="1"/>
  <c r="H1187" i="1" s="1"/>
  <c r="D1186" i="1"/>
  <c r="C1186" i="1"/>
  <c r="G1185" i="1"/>
  <c r="C1185" i="1"/>
  <c r="H1185" i="1" s="1"/>
  <c r="H1184" i="1"/>
  <c r="D1184" i="1"/>
  <c r="C1184" i="1"/>
  <c r="G1184" i="1" s="1"/>
  <c r="D1183" i="1"/>
  <c r="C1183" i="1"/>
  <c r="H1179" i="1"/>
  <c r="G1179" i="1"/>
  <c r="D1179" i="1"/>
  <c r="C1179" i="1"/>
  <c r="H1178" i="1"/>
  <c r="G1178" i="1"/>
  <c r="D1178" i="1"/>
  <c r="C1178" i="1"/>
  <c r="H1177" i="1"/>
  <c r="G1177" i="1"/>
  <c r="D1177" i="1"/>
  <c r="C1177" i="1"/>
  <c r="D1176" i="1"/>
  <c r="H1175" i="1"/>
  <c r="G1175" i="1"/>
  <c r="D1175" i="1"/>
  <c r="C1175" i="1"/>
  <c r="H1174" i="1"/>
  <c r="G1174" i="1"/>
  <c r="D1174" i="1"/>
  <c r="C1174" i="1"/>
  <c r="H1173" i="1"/>
  <c r="G1173" i="1"/>
  <c r="D1173" i="1"/>
  <c r="C1173" i="1"/>
  <c r="H1172" i="1"/>
  <c r="G1172" i="1"/>
  <c r="D1172" i="1"/>
  <c r="C1172" i="1"/>
  <c r="H1171" i="1"/>
  <c r="G1171" i="1"/>
  <c r="D1171" i="1"/>
  <c r="C1171" i="1"/>
  <c r="D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C1152" i="1"/>
  <c r="D1151" i="1"/>
  <c r="C1151" i="1"/>
  <c r="D1150" i="1"/>
  <c r="C1150" i="1"/>
  <c r="D1149" i="1"/>
  <c r="C1149" i="1"/>
  <c r="D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2" i="1"/>
  <c r="C1092" i="1"/>
  <c r="G1091" i="1"/>
  <c r="D1091" i="1"/>
  <c r="H1091" i="1" s="1"/>
  <c r="C1091" i="1"/>
  <c r="D1090" i="1"/>
  <c r="H1090" i="1" s="1"/>
  <c r="C1090" i="1"/>
  <c r="G1089" i="1"/>
  <c r="D1089" i="1"/>
  <c r="H1089" i="1" s="1"/>
  <c r="C1089" i="1"/>
  <c r="D1088" i="1"/>
  <c r="C1088" i="1"/>
  <c r="G1087" i="1"/>
  <c r="D1087" i="1"/>
  <c r="C1087" i="1"/>
  <c r="H1087" i="1" s="1"/>
  <c r="D1086" i="1"/>
  <c r="G1086" i="1" s="1"/>
  <c r="C1086" i="1"/>
  <c r="G1085" i="1"/>
  <c r="D1085" i="1"/>
  <c r="C1085" i="1"/>
  <c r="H1085" i="1" s="1"/>
  <c r="D1084" i="1"/>
  <c r="G1084" i="1" s="1"/>
  <c r="C1084" i="1"/>
  <c r="G1083" i="1"/>
  <c r="D1083" i="1"/>
  <c r="C1083" i="1"/>
  <c r="H1083" i="1" s="1"/>
  <c r="D1082" i="1"/>
  <c r="G1082" i="1" s="1"/>
  <c r="C1082" i="1"/>
  <c r="G1081" i="1"/>
  <c r="D1081" i="1"/>
  <c r="C1081" i="1"/>
  <c r="H1081" i="1" s="1"/>
  <c r="D1080" i="1"/>
  <c r="G1080" i="1" s="1"/>
  <c r="C1080" i="1"/>
  <c r="G1079" i="1"/>
  <c r="D1079" i="1"/>
  <c r="C1079" i="1"/>
  <c r="H1079" i="1" s="1"/>
  <c r="D1078" i="1"/>
  <c r="G1078" i="1" s="1"/>
  <c r="C1078" i="1"/>
  <c r="G1077" i="1"/>
  <c r="D1077" i="1"/>
  <c r="C1077" i="1"/>
  <c r="H1077" i="1" s="1"/>
  <c r="D1076" i="1"/>
  <c r="G1076" i="1" s="1"/>
  <c r="C1076" i="1"/>
  <c r="D1075" i="1"/>
  <c r="G1073" i="1"/>
  <c r="D1073" i="1"/>
  <c r="C1073" i="1"/>
  <c r="H1073" i="1" s="1"/>
  <c r="D1072" i="1"/>
  <c r="G1072" i="1" s="1"/>
  <c r="C1072" i="1"/>
  <c r="G1071" i="1"/>
  <c r="D1071" i="1"/>
  <c r="C1071" i="1"/>
  <c r="H1071" i="1" s="1"/>
  <c r="D1070" i="1"/>
  <c r="G1070" i="1" s="1"/>
  <c r="C1070" i="1"/>
  <c r="G1069" i="1"/>
  <c r="D1069" i="1"/>
  <c r="C1069" i="1"/>
  <c r="H1069" i="1" s="1"/>
  <c r="D1068" i="1"/>
  <c r="G1068" i="1" s="1"/>
  <c r="C1068" i="1"/>
  <c r="G1067" i="1"/>
  <c r="D1067" i="1"/>
  <c r="C1067" i="1"/>
  <c r="H1067" i="1" s="1"/>
  <c r="D1066" i="1"/>
  <c r="G1066" i="1" s="1"/>
  <c r="C1066" i="1"/>
  <c r="G1065" i="1"/>
  <c r="D1065" i="1"/>
  <c r="C1065" i="1"/>
  <c r="H1065" i="1" s="1"/>
  <c r="D1064" i="1"/>
  <c r="G1064" i="1" s="1"/>
  <c r="C1064" i="1"/>
  <c r="G1063" i="1"/>
  <c r="D1063" i="1"/>
  <c r="C1063" i="1"/>
  <c r="H1063" i="1" s="1"/>
  <c r="D1062" i="1"/>
  <c r="G1062" i="1" s="1"/>
  <c r="C1062" i="1"/>
  <c r="G1061" i="1"/>
  <c r="D1061" i="1"/>
  <c r="C1061" i="1"/>
  <c r="H1061" i="1" s="1"/>
  <c r="D1060" i="1"/>
  <c r="G1060" i="1" s="1"/>
  <c r="C1060" i="1"/>
  <c r="G1059" i="1"/>
  <c r="D1059" i="1"/>
  <c r="C1059" i="1"/>
  <c r="H1059" i="1" s="1"/>
  <c r="D1058" i="1"/>
  <c r="G1058" i="1" s="1"/>
  <c r="C1058" i="1"/>
  <c r="G1057" i="1"/>
  <c r="D1057" i="1"/>
  <c r="C1057" i="1"/>
  <c r="H1057" i="1" s="1"/>
  <c r="D1056" i="1"/>
  <c r="G1056" i="1" s="1"/>
  <c r="C1056" i="1"/>
  <c r="G1055" i="1"/>
  <c r="D1055" i="1"/>
  <c r="C1055" i="1"/>
  <c r="H1055" i="1" s="1"/>
  <c r="D1054" i="1"/>
  <c r="G1054" i="1" s="1"/>
  <c r="C1054" i="1"/>
  <c r="G1053" i="1"/>
  <c r="D1053" i="1"/>
  <c r="C1053" i="1"/>
  <c r="H1053" i="1" s="1"/>
  <c r="D1052" i="1"/>
  <c r="G1052" i="1" s="1"/>
  <c r="C1052" i="1"/>
  <c r="G1051" i="1"/>
  <c r="D1051" i="1"/>
  <c r="C1051" i="1"/>
  <c r="H1051" i="1" s="1"/>
  <c r="D1050" i="1"/>
  <c r="G1050" i="1" s="1"/>
  <c r="C1050" i="1"/>
  <c r="G1049" i="1"/>
  <c r="D1049" i="1"/>
  <c r="C1049" i="1"/>
  <c r="H1049" i="1" s="1"/>
  <c r="D1048" i="1"/>
  <c r="G1048" i="1" s="1"/>
  <c r="C1048" i="1"/>
  <c r="G1047" i="1"/>
  <c r="D1047" i="1"/>
  <c r="C1047" i="1"/>
  <c r="H1047" i="1" s="1"/>
  <c r="D1046" i="1"/>
  <c r="D1045" i="1"/>
  <c r="G1045" i="1" s="1"/>
  <c r="C1045" i="1"/>
  <c r="G1044" i="1"/>
  <c r="D1044" i="1"/>
  <c r="C1044" i="1"/>
  <c r="H1044" i="1" s="1"/>
  <c r="D1043" i="1"/>
  <c r="G1043" i="1" s="1"/>
  <c r="C1043" i="1"/>
  <c r="G1042" i="1"/>
  <c r="D1042" i="1"/>
  <c r="C1042" i="1"/>
  <c r="H1042" i="1" s="1"/>
  <c r="D1041" i="1"/>
  <c r="G1041" i="1" s="1"/>
  <c r="C1041" i="1"/>
  <c r="D1040" i="1"/>
  <c r="C1040" i="1"/>
  <c r="H1040" i="1" s="1"/>
  <c r="D1039" i="1"/>
  <c r="C1039" i="1"/>
  <c r="D1038" i="1"/>
  <c r="C1038" i="1"/>
  <c r="H1038" i="1" s="1"/>
  <c r="D1037" i="1"/>
  <c r="G1037" i="1" s="1"/>
  <c r="C1037" i="1"/>
  <c r="G1036" i="1"/>
  <c r="D1036" i="1"/>
  <c r="C1036" i="1"/>
  <c r="H1036" i="1" s="1"/>
  <c r="D1035" i="1"/>
  <c r="C1035" i="1"/>
  <c r="G1034" i="1"/>
  <c r="D1034" i="1"/>
  <c r="C1034" i="1"/>
  <c r="H1034" i="1" s="1"/>
  <c r="D1033" i="1"/>
  <c r="G1033" i="1" s="1"/>
  <c r="C1033" i="1"/>
  <c r="D1032" i="1"/>
  <c r="C1032" i="1"/>
  <c r="H1032" i="1" s="1"/>
  <c r="D1031" i="1"/>
  <c r="C1031" i="1"/>
  <c r="D1030" i="1"/>
  <c r="C1030" i="1"/>
  <c r="H1030" i="1" s="1"/>
  <c r="D1029" i="1"/>
  <c r="G1029" i="1" s="1"/>
  <c r="C1029" i="1"/>
  <c r="G1028" i="1"/>
  <c r="D1028" i="1"/>
  <c r="C1028" i="1"/>
  <c r="H1028" i="1" s="1"/>
  <c r="D1027" i="1"/>
  <c r="C1027" i="1"/>
  <c r="G1026" i="1"/>
  <c r="D1026" i="1"/>
  <c r="C1026" i="1"/>
  <c r="H1026" i="1" s="1"/>
  <c r="D1025" i="1"/>
  <c r="G1025" i="1" s="1"/>
  <c r="C1025" i="1"/>
  <c r="D1024" i="1"/>
  <c r="C1024" i="1"/>
  <c r="H1024" i="1" s="1"/>
  <c r="D1023" i="1"/>
  <c r="C1023" i="1"/>
  <c r="D1022" i="1"/>
  <c r="C1022" i="1"/>
  <c r="H1022" i="1" s="1"/>
  <c r="D1021" i="1"/>
  <c r="G1021" i="1" s="1"/>
  <c r="C1021" i="1"/>
  <c r="G1020" i="1"/>
  <c r="D1020" i="1"/>
  <c r="C1020" i="1"/>
  <c r="H1020" i="1" s="1"/>
  <c r="D1019" i="1"/>
  <c r="C1019" i="1"/>
  <c r="G1018" i="1"/>
  <c r="D1018" i="1"/>
  <c r="C1018" i="1"/>
  <c r="H1018" i="1" s="1"/>
  <c r="D1017" i="1"/>
  <c r="G1016" i="1"/>
  <c r="D1016" i="1"/>
  <c r="C1016" i="1"/>
  <c r="H1016" i="1" s="1"/>
  <c r="D1015" i="1"/>
  <c r="C1015" i="1"/>
  <c r="G1015" i="1" s="1"/>
  <c r="D1014" i="1"/>
  <c r="C1014" i="1"/>
  <c r="H1014" i="1" s="1"/>
  <c r="D1013" i="1"/>
  <c r="G1013" i="1" s="1"/>
  <c r="C1013" i="1"/>
  <c r="D1010" i="1"/>
  <c r="C1010" i="1"/>
  <c r="H1010" i="1" s="1"/>
  <c r="D1009" i="1"/>
  <c r="G1009" i="1" s="1"/>
  <c r="C1009" i="1"/>
  <c r="D1008" i="1"/>
  <c r="C1008" i="1"/>
  <c r="H1008" i="1" s="1"/>
  <c r="D1007" i="1"/>
  <c r="C1007" i="1"/>
  <c r="G1007" i="1" s="1"/>
  <c r="G1006" i="1"/>
  <c r="D1006" i="1"/>
  <c r="C1006" i="1"/>
  <c r="H1006" i="1" s="1"/>
  <c r="D1005" i="1"/>
  <c r="G1005" i="1" s="1"/>
  <c r="C1005" i="1"/>
  <c r="G1004" i="1"/>
  <c r="D1004" i="1"/>
  <c r="C1004" i="1"/>
  <c r="H1004" i="1" s="1"/>
  <c r="D1003" i="1"/>
  <c r="C1003" i="1"/>
  <c r="G1003" i="1" s="1"/>
  <c r="D1002" i="1"/>
  <c r="C1002" i="1"/>
  <c r="H1002" i="1" s="1"/>
  <c r="D1001" i="1"/>
  <c r="G1001" i="1" s="1"/>
  <c r="C1001" i="1"/>
  <c r="D1000" i="1"/>
  <c r="C1000" i="1"/>
  <c r="H1000" i="1" s="1"/>
  <c r="D999" i="1"/>
  <c r="C999" i="1"/>
  <c r="G999" i="1" s="1"/>
  <c r="G998" i="1"/>
  <c r="D998" i="1"/>
  <c r="C998" i="1"/>
  <c r="H998" i="1" s="1"/>
  <c r="D997" i="1"/>
  <c r="G997" i="1" s="1"/>
  <c r="C997" i="1"/>
  <c r="G996" i="1"/>
  <c r="D996" i="1"/>
  <c r="C996" i="1"/>
  <c r="H996" i="1" s="1"/>
  <c r="D995" i="1"/>
  <c r="C995" i="1"/>
  <c r="G995" i="1" s="1"/>
  <c r="D994" i="1"/>
  <c r="C994" i="1"/>
  <c r="H994" i="1" s="1"/>
  <c r="D993" i="1"/>
  <c r="G993" i="1" s="1"/>
  <c r="C993" i="1"/>
  <c r="D992" i="1"/>
  <c r="C992" i="1"/>
  <c r="H992" i="1" s="1"/>
  <c r="D991" i="1"/>
  <c r="C991" i="1"/>
  <c r="G991" i="1" s="1"/>
  <c r="G990" i="1"/>
  <c r="D990" i="1"/>
  <c r="C990" i="1"/>
  <c r="H990" i="1" s="1"/>
  <c r="D989" i="1"/>
  <c r="G989" i="1" s="1"/>
  <c r="C989" i="1"/>
  <c r="G988" i="1"/>
  <c r="D988" i="1"/>
  <c r="C988" i="1"/>
  <c r="H988" i="1" s="1"/>
  <c r="D987" i="1"/>
  <c r="C987" i="1"/>
  <c r="G987" i="1" s="1"/>
  <c r="D986" i="1"/>
  <c r="C986" i="1"/>
  <c r="H986" i="1" s="1"/>
  <c r="D985" i="1"/>
  <c r="G985" i="1" s="1"/>
  <c r="C985" i="1"/>
  <c r="D984" i="1"/>
  <c r="C984" i="1"/>
  <c r="H984" i="1" s="1"/>
  <c r="D983" i="1"/>
  <c r="C983" i="1"/>
  <c r="G983" i="1" s="1"/>
  <c r="G982" i="1"/>
  <c r="D982" i="1"/>
  <c r="C982" i="1"/>
  <c r="H982" i="1" s="1"/>
  <c r="D981" i="1"/>
  <c r="G981" i="1" s="1"/>
  <c r="C981" i="1"/>
  <c r="G980" i="1"/>
  <c r="D980" i="1"/>
  <c r="C980" i="1"/>
  <c r="H980" i="1" s="1"/>
  <c r="D979" i="1"/>
  <c r="C979" i="1"/>
  <c r="G979" i="1" s="1"/>
  <c r="D978" i="1"/>
  <c r="C978" i="1"/>
  <c r="H978" i="1" s="1"/>
  <c r="D977" i="1"/>
  <c r="G977" i="1" s="1"/>
  <c r="C977" i="1"/>
  <c r="D976" i="1"/>
  <c r="C976" i="1"/>
  <c r="H976" i="1" s="1"/>
  <c r="D975" i="1"/>
  <c r="C975" i="1"/>
  <c r="G975" i="1" s="1"/>
  <c r="G974" i="1"/>
  <c r="D974" i="1"/>
  <c r="C974" i="1"/>
  <c r="H974" i="1" s="1"/>
  <c r="D973" i="1"/>
  <c r="G973" i="1" s="1"/>
  <c r="C973" i="1"/>
  <c r="G972" i="1"/>
  <c r="D972" i="1"/>
  <c r="C972" i="1"/>
  <c r="H972" i="1" s="1"/>
  <c r="D971" i="1"/>
  <c r="C971" i="1"/>
  <c r="G971" i="1" s="1"/>
  <c r="D970" i="1"/>
  <c r="C970" i="1"/>
  <c r="H970" i="1" s="1"/>
  <c r="D969" i="1"/>
  <c r="G969" i="1" s="1"/>
  <c r="C969" i="1"/>
  <c r="D968" i="1"/>
  <c r="C968" i="1"/>
  <c r="H968" i="1" s="1"/>
  <c r="D967" i="1"/>
  <c r="C967" i="1"/>
  <c r="G967" i="1" s="1"/>
  <c r="G966" i="1"/>
  <c r="D966" i="1"/>
  <c r="C966" i="1"/>
  <c r="H966" i="1" s="1"/>
  <c r="D965" i="1"/>
  <c r="G965" i="1" s="1"/>
  <c r="C965" i="1"/>
  <c r="G964" i="1"/>
  <c r="D964" i="1"/>
  <c r="C964" i="1"/>
  <c r="H964" i="1" s="1"/>
  <c r="D963" i="1"/>
  <c r="C963" i="1"/>
  <c r="G963" i="1" s="1"/>
  <c r="D962" i="1"/>
  <c r="C962" i="1"/>
  <c r="H962" i="1" s="1"/>
  <c r="D961" i="1"/>
  <c r="G961" i="1" s="1"/>
  <c r="C961" i="1"/>
  <c r="D960" i="1"/>
  <c r="C960" i="1"/>
  <c r="H960" i="1" s="1"/>
  <c r="D959" i="1"/>
  <c r="C959" i="1"/>
  <c r="G959" i="1" s="1"/>
  <c r="G958" i="1"/>
  <c r="D958" i="1"/>
  <c r="C958" i="1"/>
  <c r="H958" i="1" s="1"/>
  <c r="D957" i="1"/>
  <c r="G957" i="1" s="1"/>
  <c r="C957" i="1"/>
  <c r="G956" i="1"/>
  <c r="D956" i="1"/>
  <c r="C956" i="1"/>
  <c r="H956" i="1" s="1"/>
  <c r="D955" i="1"/>
  <c r="C955" i="1"/>
  <c r="G955" i="1" s="1"/>
  <c r="D954" i="1"/>
  <c r="C954" i="1"/>
  <c r="H954" i="1" s="1"/>
  <c r="D953" i="1"/>
  <c r="G953" i="1" s="1"/>
  <c r="C953" i="1"/>
  <c r="D952" i="1"/>
  <c r="C952" i="1"/>
  <c r="H952" i="1" s="1"/>
  <c r="D951" i="1"/>
  <c r="C951" i="1"/>
  <c r="G951" i="1" s="1"/>
  <c r="G950" i="1"/>
  <c r="D950" i="1"/>
  <c r="C950" i="1"/>
  <c r="H950" i="1" s="1"/>
  <c r="D949" i="1"/>
  <c r="G949" i="1" s="1"/>
  <c r="C949" i="1"/>
  <c r="G948" i="1"/>
  <c r="D948" i="1"/>
  <c r="C948" i="1"/>
  <c r="H948" i="1" s="1"/>
  <c r="D947" i="1"/>
  <c r="G947" i="1" s="1"/>
  <c r="C947" i="1"/>
  <c r="D946" i="1"/>
  <c r="C946" i="1"/>
  <c r="H946" i="1" s="1"/>
  <c r="D945" i="1"/>
  <c r="C945" i="1"/>
  <c r="G944" i="1"/>
  <c r="D944" i="1"/>
  <c r="C944" i="1"/>
  <c r="H944" i="1" s="1"/>
  <c r="D943" i="1"/>
  <c r="G943" i="1" s="1"/>
  <c r="C943" i="1"/>
  <c r="D942" i="1"/>
  <c r="C942" i="1"/>
  <c r="H942" i="1" s="1"/>
  <c r="D941" i="1"/>
  <c r="C941" i="1"/>
  <c r="G940" i="1"/>
  <c r="D940" i="1"/>
  <c r="C940" i="1"/>
  <c r="H940" i="1" s="1"/>
  <c r="D939" i="1"/>
  <c r="G939" i="1" s="1"/>
  <c r="C939" i="1"/>
  <c r="D938" i="1"/>
  <c r="C938" i="1"/>
  <c r="H938" i="1" s="1"/>
  <c r="D937" i="1"/>
  <c r="C937" i="1"/>
  <c r="G936" i="1"/>
  <c r="D936" i="1"/>
  <c r="C936" i="1"/>
  <c r="H936" i="1" s="1"/>
  <c r="D935" i="1"/>
  <c r="G935" i="1" s="1"/>
  <c r="C935" i="1"/>
  <c r="D934" i="1"/>
  <c r="C934" i="1"/>
  <c r="H934" i="1" s="1"/>
  <c r="D933" i="1"/>
  <c r="C933" i="1"/>
  <c r="G932" i="1"/>
  <c r="D932" i="1"/>
  <c r="C932" i="1"/>
  <c r="H932" i="1" s="1"/>
  <c r="D931" i="1"/>
  <c r="G931" i="1" s="1"/>
  <c r="C931" i="1"/>
  <c r="D930" i="1"/>
  <c r="C930" i="1"/>
  <c r="H930" i="1" s="1"/>
  <c r="D929" i="1"/>
  <c r="C929" i="1"/>
  <c r="G928" i="1"/>
  <c r="D928" i="1"/>
  <c r="C928" i="1"/>
  <c r="H928" i="1" s="1"/>
  <c r="D927" i="1"/>
  <c r="G927" i="1" s="1"/>
  <c r="C927" i="1"/>
  <c r="D926" i="1"/>
  <c r="C926" i="1"/>
  <c r="H926" i="1" s="1"/>
  <c r="D925" i="1"/>
  <c r="C925" i="1"/>
  <c r="G924" i="1"/>
  <c r="D924" i="1"/>
  <c r="C924" i="1"/>
  <c r="H924" i="1" s="1"/>
  <c r="D923" i="1"/>
  <c r="G923" i="1" s="1"/>
  <c r="C923" i="1"/>
  <c r="D922" i="1"/>
  <c r="C922" i="1"/>
  <c r="H922" i="1" s="1"/>
  <c r="D921" i="1"/>
  <c r="C921" i="1"/>
  <c r="G920" i="1"/>
  <c r="D920" i="1"/>
  <c r="C920" i="1"/>
  <c r="H920" i="1" s="1"/>
  <c r="D919" i="1"/>
  <c r="G919" i="1" s="1"/>
  <c r="C919" i="1"/>
  <c r="D918" i="1"/>
  <c r="C918" i="1"/>
  <c r="H918" i="1" s="1"/>
  <c r="D917" i="1"/>
  <c r="C917" i="1"/>
  <c r="G916" i="1"/>
  <c r="D916" i="1"/>
  <c r="C916" i="1"/>
  <c r="H916" i="1" s="1"/>
  <c r="D915" i="1"/>
  <c r="G915" i="1" s="1"/>
  <c r="C915" i="1"/>
  <c r="D914" i="1"/>
  <c r="C914" i="1"/>
  <c r="H914" i="1" s="1"/>
  <c r="D913" i="1"/>
  <c r="C913" i="1"/>
  <c r="G912" i="1"/>
  <c r="D912" i="1"/>
  <c r="C912" i="1"/>
  <c r="H912" i="1" s="1"/>
  <c r="D911" i="1"/>
  <c r="G911" i="1" s="1"/>
  <c r="C911" i="1"/>
  <c r="D910" i="1"/>
  <c r="C910" i="1"/>
  <c r="H910" i="1" s="1"/>
  <c r="D909" i="1"/>
  <c r="C909" i="1"/>
  <c r="G908" i="1"/>
  <c r="D908" i="1"/>
  <c r="C908" i="1"/>
  <c r="H908" i="1" s="1"/>
  <c r="D907" i="1"/>
  <c r="G907" i="1" s="1"/>
  <c r="C907" i="1"/>
  <c r="D906" i="1"/>
  <c r="C906" i="1"/>
  <c r="H906" i="1" s="1"/>
  <c r="D905" i="1"/>
  <c r="C905" i="1"/>
  <c r="G904" i="1"/>
  <c r="D904" i="1"/>
  <c r="C904" i="1"/>
  <c r="H904" i="1" s="1"/>
  <c r="D903" i="1"/>
  <c r="G903" i="1" s="1"/>
  <c r="C903" i="1"/>
  <c r="D902" i="1"/>
  <c r="C902" i="1"/>
  <c r="H902" i="1" s="1"/>
  <c r="D901" i="1"/>
  <c r="C901" i="1"/>
  <c r="G900" i="1"/>
  <c r="D900" i="1"/>
  <c r="C900" i="1"/>
  <c r="H900" i="1" s="1"/>
  <c r="D899" i="1"/>
  <c r="G899" i="1" s="1"/>
  <c r="C899" i="1"/>
  <c r="D898" i="1"/>
  <c r="C898" i="1"/>
  <c r="H898" i="1" s="1"/>
  <c r="D897" i="1"/>
  <c r="C897" i="1"/>
  <c r="G896" i="1"/>
  <c r="D896" i="1"/>
  <c r="C896" i="1"/>
  <c r="H896" i="1" s="1"/>
  <c r="D895" i="1"/>
  <c r="G895" i="1" s="1"/>
  <c r="C895" i="1"/>
  <c r="D894" i="1"/>
  <c r="C894" i="1"/>
  <c r="H894" i="1" s="1"/>
  <c r="D893" i="1"/>
  <c r="C893" i="1"/>
  <c r="G892" i="1"/>
  <c r="D892" i="1"/>
  <c r="C892" i="1"/>
  <c r="H892" i="1" s="1"/>
  <c r="D891" i="1"/>
  <c r="G891" i="1" s="1"/>
  <c r="C891" i="1"/>
  <c r="D890" i="1"/>
  <c r="C890" i="1"/>
  <c r="H890" i="1" s="1"/>
  <c r="D889" i="1"/>
  <c r="C889" i="1"/>
  <c r="G888" i="1"/>
  <c r="D888" i="1"/>
  <c r="C888" i="1"/>
  <c r="H888" i="1" s="1"/>
  <c r="D887" i="1"/>
  <c r="G887" i="1" s="1"/>
  <c r="C887" i="1"/>
  <c r="D886" i="1"/>
  <c r="C886" i="1"/>
  <c r="H886" i="1" s="1"/>
  <c r="D885" i="1"/>
  <c r="C885" i="1"/>
  <c r="G884" i="1"/>
  <c r="D884" i="1"/>
  <c r="C884" i="1"/>
  <c r="H884" i="1" s="1"/>
  <c r="D883" i="1"/>
  <c r="G883" i="1" s="1"/>
  <c r="C883" i="1"/>
  <c r="D882" i="1"/>
  <c r="C882" i="1"/>
  <c r="H882" i="1" s="1"/>
  <c r="D881" i="1"/>
  <c r="C881" i="1"/>
  <c r="G880" i="1"/>
  <c r="D880" i="1"/>
  <c r="C880" i="1"/>
  <c r="H880" i="1" s="1"/>
  <c r="D879" i="1"/>
  <c r="G879" i="1" s="1"/>
  <c r="C879" i="1"/>
  <c r="D878" i="1"/>
  <c r="C878" i="1"/>
  <c r="H878" i="1" s="1"/>
  <c r="D877" i="1"/>
  <c r="C877" i="1"/>
  <c r="G876" i="1"/>
  <c r="D876" i="1"/>
  <c r="C876" i="1"/>
  <c r="H876" i="1" s="1"/>
  <c r="D875" i="1"/>
  <c r="G875" i="1" s="1"/>
  <c r="C875" i="1"/>
  <c r="D874" i="1"/>
  <c r="C874" i="1"/>
  <c r="H874" i="1" s="1"/>
  <c r="D873" i="1"/>
  <c r="C873" i="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H647" i="1"/>
  <c r="D647" i="1"/>
  <c r="G647" i="1" s="1"/>
  <c r="C647" i="1"/>
  <c r="H646" i="1"/>
  <c r="D646" i="1"/>
  <c r="G646" i="1" s="1"/>
  <c r="C646" i="1"/>
  <c r="H645" i="1"/>
  <c r="D645" i="1"/>
  <c r="G645" i="1" s="1"/>
  <c r="C645" i="1"/>
  <c r="C642" i="1"/>
  <c r="H636" i="1"/>
  <c r="D636" i="1"/>
  <c r="G636" i="1" s="1"/>
  <c r="C636" i="1"/>
  <c r="H635" i="1"/>
  <c r="D635" i="1"/>
  <c r="G635" i="1" s="1"/>
  <c r="C635" i="1"/>
  <c r="H632" i="1"/>
  <c r="D632" i="1"/>
  <c r="G632" i="1" s="1"/>
  <c r="C632" i="1"/>
  <c r="H631" i="1"/>
  <c r="D631" i="1"/>
  <c r="G631" i="1" s="1"/>
  <c r="C631" i="1"/>
  <c r="H630" i="1"/>
  <c r="D630" i="1"/>
  <c r="G630" i="1" s="1"/>
  <c r="C630" i="1"/>
  <c r="H629" i="1"/>
  <c r="D629" i="1"/>
  <c r="G629" i="1" s="1"/>
  <c r="C629" i="1"/>
  <c r="H628" i="1"/>
  <c r="D628" i="1"/>
  <c r="G628" i="1" s="1"/>
  <c r="C628" i="1"/>
  <c r="H627" i="1"/>
  <c r="D627" i="1"/>
  <c r="G627" i="1" s="1"/>
  <c r="C627" i="1"/>
  <c r="H626" i="1"/>
  <c r="D626" i="1"/>
  <c r="G626" i="1" s="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G423" i="1"/>
  <c r="D423" i="1"/>
  <c r="C423"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324" i="9" l="1"/>
  <c r="B324" i="9" s="1"/>
  <c r="B236" i="9"/>
  <c r="E311" i="9"/>
  <c r="B311" i="9" s="1"/>
  <c r="E312" i="9"/>
  <c r="B312" i="9" s="1"/>
  <c r="E322" i="9"/>
  <c r="B322" i="9" s="1"/>
  <c r="E327" i="9"/>
  <c r="B327" i="9" s="1"/>
  <c r="G422" i="1"/>
  <c r="H422" i="1"/>
  <c r="G1423" i="1"/>
  <c r="H1423" i="1"/>
  <c r="G1478" i="1"/>
  <c r="H1478" i="1"/>
  <c r="G1481" i="1"/>
  <c r="H1481" i="1"/>
  <c r="H873" i="1"/>
  <c r="H877" i="1"/>
  <c r="H881" i="1"/>
  <c r="H885" i="1"/>
  <c r="H889" i="1"/>
  <c r="H893" i="1"/>
  <c r="H897" i="1"/>
  <c r="H901" i="1"/>
  <c r="H905" i="1"/>
  <c r="H909" i="1"/>
  <c r="H913" i="1"/>
  <c r="H917" i="1"/>
  <c r="H921" i="1"/>
  <c r="H925" i="1"/>
  <c r="H929" i="1"/>
  <c r="H933" i="1"/>
  <c r="H937" i="1"/>
  <c r="H941" i="1"/>
  <c r="H945" i="1"/>
  <c r="G1019" i="1"/>
  <c r="G1027" i="1"/>
  <c r="G1035" i="1"/>
  <c r="H1186" i="1"/>
  <c r="G1186" i="1"/>
  <c r="H1265" i="1"/>
  <c r="G1265" i="1"/>
  <c r="H1267" i="1"/>
  <c r="G1267" i="1"/>
  <c r="H1269" i="1"/>
  <c r="G1269" i="1"/>
  <c r="H1271" i="1"/>
  <c r="G1271" i="1"/>
  <c r="H1273" i="1"/>
  <c r="G1273" i="1"/>
  <c r="H1275" i="1"/>
  <c r="G1275" i="1"/>
  <c r="H1277" i="1"/>
  <c r="G1277" i="1"/>
  <c r="H1284" i="1"/>
  <c r="G1284" i="1"/>
  <c r="H1292" i="1"/>
  <c r="G1292" i="1"/>
  <c r="G1568" i="1"/>
  <c r="I1568" i="1" s="1"/>
  <c r="H1568" i="1"/>
  <c r="J1568" i="1"/>
  <c r="H1092" i="1"/>
  <c r="G1092" i="1"/>
  <c r="H1425" i="1"/>
  <c r="G1425" i="1"/>
  <c r="H1430" i="1"/>
  <c r="G1430" i="1"/>
  <c r="G1473" i="1"/>
  <c r="H1473" i="1"/>
  <c r="G1503" i="1"/>
  <c r="H1503" i="1"/>
  <c r="H1625" i="1"/>
  <c r="G1625" i="1"/>
  <c r="G874" i="1"/>
  <c r="G878" i="1"/>
  <c r="G882" i="1"/>
  <c r="G886" i="1"/>
  <c r="G890" i="1"/>
  <c r="G894" i="1"/>
  <c r="G898" i="1"/>
  <c r="G902" i="1"/>
  <c r="G906" i="1"/>
  <c r="G910" i="1"/>
  <c r="G914" i="1"/>
  <c r="G918" i="1"/>
  <c r="G922" i="1"/>
  <c r="G926" i="1"/>
  <c r="G930" i="1"/>
  <c r="G934" i="1"/>
  <c r="G938" i="1"/>
  <c r="G942" i="1"/>
  <c r="G946" i="1"/>
  <c r="G952" i="1"/>
  <c r="G960" i="1"/>
  <c r="G968" i="1"/>
  <c r="G976" i="1"/>
  <c r="G984" i="1"/>
  <c r="G992" i="1"/>
  <c r="G1000" i="1"/>
  <c r="G1008" i="1"/>
  <c r="G1022" i="1"/>
  <c r="G1030" i="1"/>
  <c r="G1038" i="1"/>
  <c r="H1088" i="1"/>
  <c r="G1088" i="1"/>
  <c r="J1541" i="1"/>
  <c r="G1541" i="1"/>
  <c r="H1541" i="1"/>
  <c r="J1545" i="1"/>
  <c r="G1545" i="1"/>
  <c r="I1545" i="1" s="1"/>
  <c r="H1545"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54" i="1"/>
  <c r="G962" i="1"/>
  <c r="G970" i="1"/>
  <c r="G978" i="1"/>
  <c r="G986" i="1"/>
  <c r="G994" i="1"/>
  <c r="G1002" i="1"/>
  <c r="G1010" i="1"/>
  <c r="G1014" i="1"/>
  <c r="G1023" i="1"/>
  <c r="G1024" i="1"/>
  <c r="G1031" i="1"/>
  <c r="G1032" i="1"/>
  <c r="G1039" i="1"/>
  <c r="G1040" i="1"/>
  <c r="H1214" i="1"/>
  <c r="G1214" i="1"/>
  <c r="H1224" i="1"/>
  <c r="G1224" i="1"/>
  <c r="H1226" i="1"/>
  <c r="G1226" i="1"/>
  <c r="H1228" i="1"/>
  <c r="G1228" i="1"/>
  <c r="H1230" i="1"/>
  <c r="G1230" i="1"/>
  <c r="H1232" i="1"/>
  <c r="G1232" i="1"/>
  <c r="H1234" i="1"/>
  <c r="G1234" i="1"/>
  <c r="H1236" i="1"/>
  <c r="G1236" i="1"/>
  <c r="H1238" i="1"/>
  <c r="G1238" i="1"/>
  <c r="H1240" i="1"/>
  <c r="G1240" i="1"/>
  <c r="H949" i="1"/>
  <c r="H953" i="1"/>
  <c r="H957" i="1"/>
  <c r="H961" i="1"/>
  <c r="H965" i="1"/>
  <c r="H969" i="1"/>
  <c r="H973" i="1"/>
  <c r="H977" i="1"/>
  <c r="H981" i="1"/>
  <c r="H985" i="1"/>
  <c r="H989" i="1"/>
  <c r="H993" i="1"/>
  <c r="H997" i="1"/>
  <c r="H1001" i="1"/>
  <c r="H1005" i="1"/>
  <c r="H1009" i="1"/>
  <c r="H1013" i="1"/>
  <c r="H1021" i="1"/>
  <c r="H1025" i="1"/>
  <c r="H1029" i="1"/>
  <c r="H1033" i="1"/>
  <c r="H1037" i="1"/>
  <c r="H1041" i="1"/>
  <c r="H1045" i="1"/>
  <c r="H1048" i="1"/>
  <c r="H1052" i="1"/>
  <c r="H1056" i="1"/>
  <c r="H1060" i="1"/>
  <c r="H1064" i="1"/>
  <c r="H1068" i="1"/>
  <c r="H1072" i="1"/>
  <c r="H1078" i="1"/>
  <c r="H1082" i="1"/>
  <c r="H1086" i="1"/>
  <c r="H1150" i="1"/>
  <c r="G1150" i="1"/>
  <c r="H1154" i="1"/>
  <c r="G1154" i="1"/>
  <c r="H1156" i="1"/>
  <c r="G1156" i="1"/>
  <c r="H1158" i="1"/>
  <c r="G1158" i="1"/>
  <c r="H1160" i="1"/>
  <c r="G1160" i="1"/>
  <c r="H1162" i="1"/>
  <c r="G1162" i="1"/>
  <c r="H1164" i="1"/>
  <c r="G1164" i="1"/>
  <c r="H1166" i="1"/>
  <c r="G1166" i="1"/>
  <c r="H1168" i="1"/>
  <c r="G1168" i="1"/>
  <c r="G1183" i="1"/>
  <c r="H1183" i="1"/>
  <c r="G1244" i="1"/>
  <c r="H1244" i="1"/>
  <c r="G1252" i="1"/>
  <c r="H1252" i="1"/>
  <c r="H1520" i="1"/>
  <c r="G1520" i="1"/>
  <c r="H1522" i="1"/>
  <c r="G1522" i="1"/>
  <c r="H1524" i="1"/>
  <c r="G1524" i="1"/>
  <c r="G1564" i="1"/>
  <c r="I1564" i="1" s="1"/>
  <c r="H1564" i="1"/>
  <c r="J1564" i="1"/>
  <c r="H1577" i="1"/>
  <c r="G1577" i="1"/>
  <c r="D43" i="4"/>
  <c r="F44" i="4"/>
  <c r="F107" i="4"/>
  <c r="D106" i="4"/>
  <c r="H1190" i="1"/>
  <c r="G1190" i="1"/>
  <c r="H1210" i="1"/>
  <c r="G1210" i="1"/>
  <c r="H1225" i="1"/>
  <c r="G1225" i="1"/>
  <c r="H1227" i="1"/>
  <c r="G1227" i="1"/>
  <c r="H1229" i="1"/>
  <c r="G1229" i="1"/>
  <c r="H1231" i="1"/>
  <c r="G1231" i="1"/>
  <c r="H1233" i="1"/>
  <c r="G1233" i="1"/>
  <c r="H1235" i="1"/>
  <c r="G1235" i="1"/>
  <c r="H1237" i="1"/>
  <c r="G1237" i="1"/>
  <c r="H1239" i="1"/>
  <c r="G1239" i="1"/>
  <c r="G1241" i="1"/>
  <c r="H1241" i="1"/>
  <c r="H1266" i="1"/>
  <c r="G1266" i="1"/>
  <c r="H1268" i="1"/>
  <c r="G1268" i="1"/>
  <c r="H1270" i="1"/>
  <c r="G1270" i="1"/>
  <c r="H1272" i="1"/>
  <c r="G1272" i="1"/>
  <c r="H1274" i="1"/>
  <c r="G1274" i="1"/>
  <c r="H1276" i="1"/>
  <c r="G1276" i="1"/>
  <c r="H1288" i="1"/>
  <c r="G1288" i="1"/>
  <c r="G1302" i="1"/>
  <c r="H1302" i="1"/>
  <c r="G1307" i="1"/>
  <c r="H1307" i="1"/>
  <c r="G1310" i="1"/>
  <c r="H1310" i="1"/>
  <c r="G1315" i="1"/>
  <c r="H1315" i="1"/>
  <c r="G1318" i="1"/>
  <c r="H1318" i="1"/>
  <c r="G1323" i="1"/>
  <c r="H1323" i="1"/>
  <c r="G1326" i="1"/>
  <c r="H1326" i="1"/>
  <c r="G1331" i="1"/>
  <c r="H1331" i="1"/>
  <c r="G1334" i="1"/>
  <c r="H1334" i="1"/>
  <c r="G1339" i="1"/>
  <c r="H1339" i="1"/>
  <c r="G1342" i="1"/>
  <c r="H1342" i="1"/>
  <c r="G1347" i="1"/>
  <c r="H1347" i="1"/>
  <c r="G1350" i="1"/>
  <c r="H1350" i="1"/>
  <c r="G1355" i="1"/>
  <c r="H1355" i="1"/>
  <c r="G1358" i="1"/>
  <c r="H1358" i="1"/>
  <c r="G1363" i="1"/>
  <c r="H1363" i="1"/>
  <c r="G1366" i="1"/>
  <c r="H1366" i="1"/>
  <c r="G1371" i="1"/>
  <c r="H1371" i="1"/>
  <c r="G1374" i="1"/>
  <c r="H1374" i="1"/>
  <c r="G1379" i="1"/>
  <c r="H1379" i="1"/>
  <c r="G1382" i="1"/>
  <c r="H1382" i="1"/>
  <c r="G1387" i="1"/>
  <c r="H1387" i="1"/>
  <c r="G1390" i="1"/>
  <c r="H1390" i="1"/>
  <c r="G1395" i="1"/>
  <c r="H1395" i="1"/>
  <c r="G1398" i="1"/>
  <c r="H1398" i="1"/>
  <c r="H1433" i="1"/>
  <c r="G1433" i="1"/>
  <c r="G1435" i="1"/>
  <c r="H1435" i="1"/>
  <c r="G1499" i="1"/>
  <c r="H1499" i="1"/>
  <c r="H1573" i="1"/>
  <c r="J1573" i="1"/>
  <c r="G1573" i="1"/>
  <c r="I1573" i="1" s="1"/>
  <c r="H1592" i="1"/>
  <c r="G1592" i="1"/>
  <c r="G1643" i="1"/>
  <c r="H1643" i="1"/>
  <c r="G1651" i="1"/>
  <c r="H1651" i="1"/>
  <c r="G1655" i="1"/>
  <c r="H1655" i="1"/>
  <c r="H1664" i="1"/>
  <c r="G1664" i="1"/>
  <c r="H951" i="1"/>
  <c r="H955" i="1"/>
  <c r="H959" i="1"/>
  <c r="H963" i="1"/>
  <c r="H967" i="1"/>
  <c r="H971" i="1"/>
  <c r="H975" i="1"/>
  <c r="H979" i="1"/>
  <c r="H983" i="1"/>
  <c r="H987" i="1"/>
  <c r="H991" i="1"/>
  <c r="H995" i="1"/>
  <c r="H999" i="1"/>
  <c r="H1003" i="1"/>
  <c r="H1007" i="1"/>
  <c r="H1015" i="1"/>
  <c r="H1019" i="1"/>
  <c r="H1023" i="1"/>
  <c r="H1027" i="1"/>
  <c r="H1031" i="1"/>
  <c r="H1035" i="1"/>
  <c r="H1039" i="1"/>
  <c r="H1043" i="1"/>
  <c r="H1050" i="1"/>
  <c r="H1054" i="1"/>
  <c r="H1058" i="1"/>
  <c r="H1062" i="1"/>
  <c r="H1066" i="1"/>
  <c r="H1070" i="1"/>
  <c r="H1076" i="1"/>
  <c r="H1080" i="1"/>
  <c r="H1084" i="1"/>
  <c r="G1090" i="1"/>
  <c r="H1149" i="1"/>
  <c r="G1149" i="1"/>
  <c r="H1151" i="1"/>
  <c r="G1151" i="1"/>
  <c r="H1153" i="1"/>
  <c r="G1153" i="1"/>
  <c r="H1155" i="1"/>
  <c r="G1155" i="1"/>
  <c r="H1157" i="1"/>
  <c r="G1157" i="1"/>
  <c r="H1159" i="1"/>
  <c r="G1159" i="1"/>
  <c r="H1161" i="1"/>
  <c r="G1161" i="1"/>
  <c r="H1163" i="1"/>
  <c r="G1163" i="1"/>
  <c r="H1165" i="1"/>
  <c r="G1165" i="1"/>
  <c r="H1167" i="1"/>
  <c r="G1167" i="1"/>
  <c r="H1169" i="1"/>
  <c r="G1169" i="1"/>
  <c r="G1248" i="1"/>
  <c r="H1248" i="1"/>
  <c r="G1556" i="1"/>
  <c r="H1556" i="1"/>
  <c r="G1629" i="1"/>
  <c r="H1629" i="1"/>
  <c r="H1636" i="1"/>
  <c r="G1636" i="1"/>
  <c r="D12" i="5"/>
  <c r="F13" i="5"/>
  <c r="F41" i="5"/>
  <c r="C1046" i="1"/>
  <c r="C1176" i="1"/>
  <c r="F171" i="5"/>
  <c r="D251" i="5"/>
  <c r="F252" i="5"/>
  <c r="C1256" i="1"/>
  <c r="E274" i="5"/>
  <c r="D1278" i="1" s="1"/>
  <c r="G1278" i="1" s="1"/>
  <c r="D1281" i="1"/>
  <c r="H1281" i="1" s="1"/>
  <c r="G1211" i="1"/>
  <c r="H1245" i="1"/>
  <c r="H1249" i="1"/>
  <c r="H1253" i="1"/>
  <c r="G1285" i="1"/>
  <c r="G1289" i="1"/>
  <c r="G1293" i="1"/>
  <c r="G1437" i="1"/>
  <c r="H1437" i="1"/>
  <c r="H1441" i="1"/>
  <c r="G1441" i="1"/>
  <c r="H1444" i="1"/>
  <c r="G1444" i="1"/>
  <c r="H1458" i="1"/>
  <c r="G1458" i="1"/>
  <c r="H1460" i="1"/>
  <c r="G1460" i="1"/>
  <c r="H1462" i="1"/>
  <c r="G1462" i="1"/>
  <c r="H1464" i="1"/>
  <c r="G1464" i="1"/>
  <c r="H1466" i="1"/>
  <c r="G1466" i="1"/>
  <c r="H1468" i="1"/>
  <c r="G1468" i="1"/>
  <c r="H1470" i="1"/>
  <c r="G1470" i="1"/>
  <c r="H1488" i="1"/>
  <c r="G1488" i="1"/>
  <c r="H1496" i="1"/>
  <c r="H1500" i="1"/>
  <c r="G1507" i="1"/>
  <c r="H1507" i="1"/>
  <c r="G1528" i="1"/>
  <c r="H1528" i="1"/>
  <c r="G1531" i="1"/>
  <c r="H1531" i="1"/>
  <c r="G1536" i="1"/>
  <c r="H1536" i="1"/>
  <c r="H1544" i="1"/>
  <c r="G1544" i="1"/>
  <c r="I1544" i="1" s="1"/>
  <c r="G1549" i="1"/>
  <c r="I1549" i="1" s="1"/>
  <c r="H1549" i="1"/>
  <c r="G1580" i="1"/>
  <c r="J1580" i="1"/>
  <c r="H1588" i="1"/>
  <c r="G1588" i="1"/>
  <c r="H1617" i="1"/>
  <c r="G1617" i="1"/>
  <c r="H1640" i="1"/>
  <c r="G1640" i="1"/>
  <c r="H1644" i="1"/>
  <c r="G1644" i="1"/>
  <c r="H1665" i="1"/>
  <c r="G1665" i="1"/>
  <c r="F216" i="4"/>
  <c r="D202" i="4"/>
  <c r="F274" i="4"/>
  <c r="D273" i="4"/>
  <c r="D597" i="4"/>
  <c r="F598" i="4"/>
  <c r="F186" i="5"/>
  <c r="D178" i="5"/>
  <c r="G210" i="9"/>
  <c r="E210" i="9" s="1"/>
  <c r="B210" i="9" s="1"/>
  <c r="G1141" i="1"/>
  <c r="G1142" i="1"/>
  <c r="G1143" i="1"/>
  <c r="G1144" i="1"/>
  <c r="G1145" i="1"/>
  <c r="G1146" i="1"/>
  <c r="G1147" i="1"/>
  <c r="G1301" i="1"/>
  <c r="G1303" i="1"/>
  <c r="H1303" i="1"/>
  <c r="G1306" i="1"/>
  <c r="H1306" i="1"/>
  <c r="G1311" i="1"/>
  <c r="H1311" i="1"/>
  <c r="G1314" i="1"/>
  <c r="H1314" i="1"/>
  <c r="G1319" i="1"/>
  <c r="H1319" i="1"/>
  <c r="G1322" i="1"/>
  <c r="H1322" i="1"/>
  <c r="G1327" i="1"/>
  <c r="H1327" i="1"/>
  <c r="G1330" i="1"/>
  <c r="H1330" i="1"/>
  <c r="G1335" i="1"/>
  <c r="H1335" i="1"/>
  <c r="G1338" i="1"/>
  <c r="H1338" i="1"/>
  <c r="G1343" i="1"/>
  <c r="H1343" i="1"/>
  <c r="G1346" i="1"/>
  <c r="H1346" i="1"/>
  <c r="G1351" i="1"/>
  <c r="H1351" i="1"/>
  <c r="G1354" i="1"/>
  <c r="H1354" i="1"/>
  <c r="G1359" i="1"/>
  <c r="H1359" i="1"/>
  <c r="G1362" i="1"/>
  <c r="H1362" i="1"/>
  <c r="G1367" i="1"/>
  <c r="H1367" i="1"/>
  <c r="G1370" i="1"/>
  <c r="H1370" i="1"/>
  <c r="G1375" i="1"/>
  <c r="H1375" i="1"/>
  <c r="G1378" i="1"/>
  <c r="H1378" i="1"/>
  <c r="G1383" i="1"/>
  <c r="H1383" i="1"/>
  <c r="G1386" i="1"/>
  <c r="H1386" i="1"/>
  <c r="G1391" i="1"/>
  <c r="H1391" i="1"/>
  <c r="G1394" i="1"/>
  <c r="H1394" i="1"/>
  <c r="G1399" i="1"/>
  <c r="H1399" i="1"/>
  <c r="G1406" i="1"/>
  <c r="G1419" i="1"/>
  <c r="H1419" i="1"/>
  <c r="G1422" i="1"/>
  <c r="H1422" i="1"/>
  <c r="H1426" i="1"/>
  <c r="G1426" i="1"/>
  <c r="H1429" i="1"/>
  <c r="G1429" i="1"/>
  <c r="H1434" i="1"/>
  <c r="G1434" i="1"/>
  <c r="G1474" i="1"/>
  <c r="H1474" i="1"/>
  <c r="G1477" i="1"/>
  <c r="H1477" i="1"/>
  <c r="G1482" i="1"/>
  <c r="H1482" i="1"/>
  <c r="H1519" i="1"/>
  <c r="G1519" i="1"/>
  <c r="H1521" i="1"/>
  <c r="G1521" i="1"/>
  <c r="H1523" i="1"/>
  <c r="G1523" i="1"/>
  <c r="H1542" i="1"/>
  <c r="G1542" i="1"/>
  <c r="I1542" i="1" s="1"/>
  <c r="G1557" i="1"/>
  <c r="I1557" i="1" s="1"/>
  <c r="H1557" i="1"/>
  <c r="J1557" i="1"/>
  <c r="G1566" i="1"/>
  <c r="H1566" i="1"/>
  <c r="I1569" i="1"/>
  <c r="H1572" i="1"/>
  <c r="G1572" i="1"/>
  <c r="H1580" i="1"/>
  <c r="G1584" i="1"/>
  <c r="H1601" i="1"/>
  <c r="G1615" i="1"/>
  <c r="H1615" i="1"/>
  <c r="G1623" i="1"/>
  <c r="H1623" i="1"/>
  <c r="H1632" i="1"/>
  <c r="G1632" i="1"/>
  <c r="G1661" i="1"/>
  <c r="H1661" i="1"/>
  <c r="G1675" i="1"/>
  <c r="H1675" i="1"/>
  <c r="H1679" i="1"/>
  <c r="G1683" i="1"/>
  <c r="H1683" i="1"/>
  <c r="H1685" i="1"/>
  <c r="F50" i="4"/>
  <c r="D49" i="4"/>
  <c r="F126" i="4"/>
  <c r="D125" i="4"/>
  <c r="E273" i="4"/>
  <c r="D269" i="1" s="1"/>
  <c r="F426" i="4"/>
  <c r="E647" i="4"/>
  <c r="D641" i="1" s="1"/>
  <c r="E535" i="4"/>
  <c r="G1189" i="1"/>
  <c r="H1402" i="1"/>
  <c r="G1402" i="1"/>
  <c r="H1405" i="1"/>
  <c r="G1405" i="1"/>
  <c r="G1438" i="1"/>
  <c r="H1438" i="1"/>
  <c r="H1440" i="1"/>
  <c r="G1440" i="1"/>
  <c r="H1445" i="1"/>
  <c r="G1445" i="1"/>
  <c r="H1459" i="1"/>
  <c r="G1459" i="1"/>
  <c r="H1461" i="1"/>
  <c r="G1461" i="1"/>
  <c r="H1463" i="1"/>
  <c r="G1463" i="1"/>
  <c r="H1465" i="1"/>
  <c r="G1465" i="1"/>
  <c r="H1467" i="1"/>
  <c r="G1467" i="1"/>
  <c r="H1469" i="1"/>
  <c r="G1469" i="1"/>
  <c r="H1489" i="1"/>
  <c r="G1489" i="1"/>
  <c r="G1506" i="1"/>
  <c r="H1506" i="1"/>
  <c r="G1527" i="1"/>
  <c r="H1527" i="1"/>
  <c r="G1532" i="1"/>
  <c r="H1532" i="1"/>
  <c r="G1535" i="1"/>
  <c r="H1535" i="1"/>
  <c r="H1546" i="1"/>
  <c r="G1546" i="1"/>
  <c r="I1546" i="1" s="1"/>
  <c r="I1554" i="1"/>
  <c r="G1561" i="1"/>
  <c r="H1561" i="1"/>
  <c r="J1578" i="1"/>
  <c r="H1578" i="1"/>
  <c r="I1578" i="1" s="1"/>
  <c r="G1591" i="1"/>
  <c r="H1591" i="1"/>
  <c r="G1599" i="1"/>
  <c r="H1599" i="1"/>
  <c r="H1612" i="1"/>
  <c r="G1612" i="1"/>
  <c r="H1633" i="1"/>
  <c r="G1633" i="1"/>
  <c r="H1672" i="1"/>
  <c r="G1672" i="1"/>
  <c r="H1676" i="1"/>
  <c r="G1676" i="1"/>
  <c r="D153" i="4"/>
  <c r="F154" i="4"/>
  <c r="F164" i="4"/>
  <c r="F135" i="5"/>
  <c r="C1140" i="1"/>
  <c r="D5" i="6"/>
  <c r="F6" i="6"/>
  <c r="F22" i="6"/>
  <c r="C1418" i="1"/>
  <c r="D1432" i="1"/>
  <c r="E35" i="6"/>
  <c r="J1547" i="1"/>
  <c r="G1547" i="1"/>
  <c r="C1622" i="1"/>
  <c r="I39" i="3"/>
  <c r="E152" i="4"/>
  <c r="D479" i="4"/>
  <c r="F480" i="4"/>
  <c r="H314" i="9"/>
  <c r="E88" i="5"/>
  <c r="D1093" i="1" s="1"/>
  <c r="H316" i="9"/>
  <c r="H315" i="9"/>
  <c r="E147" i="5"/>
  <c r="D1152" i="1" s="1"/>
  <c r="C1170" i="1"/>
  <c r="F165" i="5"/>
  <c r="D1208" i="1"/>
  <c r="G1208" i="1" s="1"/>
  <c r="E203" i="5"/>
  <c r="D255" i="5"/>
  <c r="C1260" i="1"/>
  <c r="F256" i="5"/>
  <c r="B56" i="9"/>
  <c r="B88" i="9"/>
  <c r="B120" i="9"/>
  <c r="B152" i="9"/>
  <c r="G217" i="9"/>
  <c r="E217" i="9" s="1"/>
  <c r="B217" i="9" s="1"/>
  <c r="G1540" i="1"/>
  <c r="G1553" i="1"/>
  <c r="I1553" i="1" s="1"/>
  <c r="H1553" i="1"/>
  <c r="I1570" i="1"/>
  <c r="H1596" i="1"/>
  <c r="G1596" i="1"/>
  <c r="G1627" i="1"/>
  <c r="H1627" i="1"/>
  <c r="H1648" i="1"/>
  <c r="G1648" i="1"/>
  <c r="G1659" i="1"/>
  <c r="H1659" i="1"/>
  <c r="H1680" i="1"/>
  <c r="G1680" i="1"/>
  <c r="E7" i="4"/>
  <c r="F7" i="4" s="1"/>
  <c r="F231" i="4"/>
  <c r="D230" i="4"/>
  <c r="D309" i="4"/>
  <c r="E648" i="4"/>
  <c r="D642" i="1" s="1"/>
  <c r="D431" i="4"/>
  <c r="D571" i="4"/>
  <c r="E584" i="4"/>
  <c r="D578" i="1" s="1"/>
  <c r="F630" i="4"/>
  <c r="D629" i="4"/>
  <c r="E7" i="5"/>
  <c r="C1124" i="1"/>
  <c r="F119" i="5"/>
  <c r="H339" i="9"/>
  <c r="D1223" i="1"/>
  <c r="F130" i="6"/>
  <c r="D129" i="6"/>
  <c r="C1539" i="1"/>
  <c r="D5" i="7"/>
  <c r="H33" i="3"/>
  <c r="C1555" i="1"/>
  <c r="G1563" i="1"/>
  <c r="G310" i="9"/>
  <c r="H309" i="9"/>
  <c r="M228" i="9"/>
  <c r="G309" i="9"/>
  <c r="E309" i="9" s="1"/>
  <c r="B309" i="9" s="1"/>
  <c r="H308" i="9"/>
  <c r="E308" i="9" s="1"/>
  <c r="B308" i="9" s="1"/>
  <c r="G302" i="9"/>
  <c r="E302" i="9" s="1"/>
  <c r="B302" i="9" s="1"/>
  <c r="G301" i="9"/>
  <c r="E301" i="9" s="1"/>
  <c r="B301" i="9" s="1"/>
  <c r="G300" i="9"/>
  <c r="E300" i="9" s="1"/>
  <c r="B300"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224" i="9"/>
  <c r="E224" i="9" s="1"/>
  <c r="B224" i="9" s="1"/>
  <c r="G220" i="9"/>
  <c r="E220" i="9" s="1"/>
  <c r="B220" i="9" s="1"/>
  <c r="G216" i="9"/>
  <c r="E216" i="9" s="1"/>
  <c r="B216" i="9" s="1"/>
  <c r="G179" i="9"/>
  <c r="E179" i="9" s="1"/>
  <c r="B179" i="9" s="1"/>
  <c r="G178" i="9"/>
  <c r="E178" i="9" s="1"/>
  <c r="B178" i="9" s="1"/>
  <c r="G177" i="9"/>
  <c r="E177" i="9" s="1"/>
  <c r="B177" i="9" s="1"/>
  <c r="G176" i="9"/>
  <c r="E176" i="9" s="1"/>
  <c r="B176" i="9" s="1"/>
  <c r="G175" i="9"/>
  <c r="E175" i="9" s="1"/>
  <c r="B175" i="9" s="1"/>
  <c r="G174" i="9"/>
  <c r="E174" i="9" s="1"/>
  <c r="B174" i="9" s="1"/>
  <c r="G226" i="9"/>
  <c r="E226" i="9" s="1"/>
  <c r="B226" i="9" s="1"/>
  <c r="G221" i="9"/>
  <c r="E221" i="9" s="1"/>
  <c r="B221" i="9" s="1"/>
  <c r="G218" i="9"/>
  <c r="E218" i="9" s="1"/>
  <c r="B218" i="9" s="1"/>
  <c r="G213" i="9"/>
  <c r="E213" i="9" s="1"/>
  <c r="B213" i="9" s="1"/>
  <c r="G209" i="9"/>
  <c r="E209" i="9" s="1"/>
  <c r="B209" i="9" s="1"/>
  <c r="G194" i="9"/>
  <c r="E194" i="9" s="1"/>
  <c r="B194" i="9" s="1"/>
  <c r="G190" i="9"/>
  <c r="E190" i="9" s="1"/>
  <c r="B190" i="9" s="1"/>
  <c r="G186" i="9"/>
  <c r="E186" i="9" s="1"/>
  <c r="B186" i="9" s="1"/>
  <c r="G182" i="9"/>
  <c r="E182" i="9" s="1"/>
  <c r="B182" i="9" s="1"/>
  <c r="G208" i="9"/>
  <c r="E208" i="9" s="1"/>
  <c r="B208" i="9" s="1"/>
  <c r="G195" i="9"/>
  <c r="E195" i="9" s="1"/>
  <c r="B195" i="9" s="1"/>
  <c r="G192" i="9"/>
  <c r="E192" i="9" s="1"/>
  <c r="B192" i="9" s="1"/>
  <c r="G187" i="9"/>
  <c r="E187" i="9" s="1"/>
  <c r="B187" i="9" s="1"/>
  <c r="G184" i="9"/>
  <c r="E184" i="9" s="1"/>
  <c r="B184" i="9" s="1"/>
  <c r="L228" i="9"/>
  <c r="G211" i="9"/>
  <c r="E211" i="9" s="1"/>
  <c r="B211" i="9" s="1"/>
  <c r="G193" i="9"/>
  <c r="E193" i="9" s="1"/>
  <c r="B193" i="9" s="1"/>
  <c r="G185" i="9"/>
  <c r="E185" i="9" s="1"/>
  <c r="B185" i="9" s="1"/>
  <c r="I10" i="9"/>
  <c r="H310" i="9"/>
  <c r="G222" i="9"/>
  <c r="E222" i="9" s="1"/>
  <c r="B222" i="9" s="1"/>
  <c r="G214" i="9"/>
  <c r="E214" i="9" s="1"/>
  <c r="B214" i="9" s="1"/>
  <c r="G212" i="9"/>
  <c r="E212" i="9" s="1"/>
  <c r="B212" i="9" s="1"/>
  <c r="G191" i="9"/>
  <c r="E191" i="9" s="1"/>
  <c r="B191" i="9" s="1"/>
  <c r="G188" i="9"/>
  <c r="E188" i="9" s="1"/>
  <c r="B188" i="9" s="1"/>
  <c r="G183" i="9"/>
  <c r="E183" i="9" s="1"/>
  <c r="B183" i="9" s="1"/>
  <c r="H180" i="9"/>
  <c r="E180" i="9" s="1"/>
  <c r="B180" i="9" s="1"/>
  <c r="B38" i="9"/>
  <c r="B70" i="9"/>
  <c r="B102" i="9"/>
  <c r="B134" i="9"/>
  <c r="B166" i="9"/>
  <c r="H179" i="9"/>
  <c r="G181" i="9"/>
  <c r="E181" i="9" s="1"/>
  <c r="B181" i="9" s="1"/>
  <c r="G215" i="9"/>
  <c r="E215" i="9" s="1"/>
  <c r="B215" i="9" s="1"/>
  <c r="E315" i="9"/>
  <c r="B315" i="9" s="1"/>
  <c r="I1543" i="1"/>
  <c r="I1550" i="1"/>
  <c r="G1560" i="1"/>
  <c r="I1560" i="1" s="1"/>
  <c r="I1562" i="1"/>
  <c r="G1565" i="1"/>
  <c r="I1565" i="1" s="1"/>
  <c r="H1567" i="1"/>
  <c r="I1567" i="1" s="1"/>
  <c r="G1574" i="1"/>
  <c r="I1574" i="1" s="1"/>
  <c r="H1574" i="1"/>
  <c r="G1579" i="1"/>
  <c r="I1579" i="1" s="1"/>
  <c r="J1581" i="1"/>
  <c r="H1585" i="1"/>
  <c r="G1600" i="1"/>
  <c r="G1604" i="1"/>
  <c r="H1607" i="1"/>
  <c r="G1609" i="1"/>
  <c r="H1624" i="1"/>
  <c r="G1624" i="1"/>
  <c r="G1635" i="1"/>
  <c r="H1635" i="1"/>
  <c r="H1656" i="1"/>
  <c r="G1656" i="1"/>
  <c r="G1667" i="1"/>
  <c r="H1667" i="1"/>
  <c r="F61" i="4"/>
  <c r="F165" i="4"/>
  <c r="F289" i="4"/>
  <c r="E361" i="4"/>
  <c r="F361" i="4" s="1"/>
  <c r="D406" i="4"/>
  <c r="F407" i="4"/>
  <c r="D647" i="4"/>
  <c r="E522" i="4"/>
  <c r="D516" i="1" s="1"/>
  <c r="E597" i="4"/>
  <c r="D591" i="1" s="1"/>
  <c r="D70" i="5"/>
  <c r="F71" i="5"/>
  <c r="F88" i="5"/>
  <c r="C1093" i="1"/>
  <c r="F143" i="5"/>
  <c r="C1148" i="1"/>
  <c r="G338" i="9"/>
  <c r="F203" i="5"/>
  <c r="F297" i="5"/>
  <c r="D296" i="5"/>
  <c r="D1409" i="1"/>
  <c r="E5" i="6"/>
  <c r="C1432" i="1"/>
  <c r="F36" i="6"/>
  <c r="D35" i="6"/>
  <c r="F115" i="6"/>
  <c r="D114" i="6"/>
  <c r="F118" i="6"/>
  <c r="C1514" i="1"/>
  <c r="B40" i="9"/>
  <c r="B72" i="9"/>
  <c r="B104" i="9"/>
  <c r="B136" i="9"/>
  <c r="B168" i="9"/>
  <c r="L207" i="9"/>
  <c r="F207" i="9" s="1"/>
  <c r="G227" i="9"/>
  <c r="E227" i="9" s="1"/>
  <c r="B227" i="9" s="1"/>
  <c r="E114" i="6"/>
  <c r="D1511" i="1"/>
  <c r="E6" i="7"/>
  <c r="D1540" i="1"/>
  <c r="H1540" i="1" s="1"/>
  <c r="E164" i="9"/>
  <c r="B164" i="9" s="1"/>
  <c r="G337" i="9"/>
  <c r="F197" i="5"/>
  <c r="E296" i="5"/>
  <c r="D1300" i="1" s="1"/>
  <c r="D1301" i="1"/>
  <c r="H1301" i="1" s="1"/>
  <c r="D38" i="7"/>
  <c r="C1201" i="1"/>
  <c r="C1450" i="1"/>
  <c r="G1551" i="1"/>
  <c r="I1551" i="1" s="1"/>
  <c r="J1551" i="1"/>
  <c r="G1559" i="1"/>
  <c r="I1559" i="1" s="1"/>
  <c r="J1559" i="1"/>
  <c r="G1576" i="1"/>
  <c r="I1576" i="1" s="1"/>
  <c r="J1576" i="1"/>
  <c r="H35" i="3"/>
  <c r="E82" i="4"/>
  <c r="D78" i="1" s="1"/>
  <c r="F428" i="4"/>
  <c r="D491" i="4"/>
  <c r="E314" i="9"/>
  <c r="B314" i="9" s="1"/>
  <c r="E178" i="5"/>
  <c r="H337" i="9"/>
  <c r="D1201" i="1"/>
  <c r="D219" i="5"/>
  <c r="D89" i="6"/>
  <c r="D6" i="8"/>
  <c r="E28" i="9"/>
  <c r="B28" i="9" s="1"/>
  <c r="E44" i="9"/>
  <c r="B44" i="9" s="1"/>
  <c r="E60" i="9"/>
  <c r="B60" i="9" s="1"/>
  <c r="E76" i="9"/>
  <c r="B76" i="9" s="1"/>
  <c r="E92" i="9"/>
  <c r="B92" i="9" s="1"/>
  <c r="E108" i="9"/>
  <c r="B108" i="9" s="1"/>
  <c r="E124" i="9"/>
  <c r="B124" i="9" s="1"/>
  <c r="E140" i="9"/>
  <c r="B140" i="9" s="1"/>
  <c r="E156" i="9"/>
  <c r="B156" i="9" s="1"/>
  <c r="E172" i="9"/>
  <c r="B172" i="9" s="1"/>
  <c r="B230" i="9"/>
  <c r="B244" i="9"/>
  <c r="B250" i="9"/>
  <c r="E316" i="9"/>
  <c r="B316" i="9" s="1"/>
  <c r="B234" i="9"/>
  <c r="B260" i="9"/>
  <c r="B266" i="9"/>
  <c r="B292" i="9"/>
  <c r="F298" i="9"/>
  <c r="B307" i="9"/>
  <c r="B238" i="9"/>
  <c r="B246" i="9"/>
  <c r="B254" i="9"/>
  <c r="B262" i="9"/>
  <c r="B270" i="9"/>
  <c r="B278" i="9"/>
  <c r="B286" i="9"/>
  <c r="E294" i="9"/>
  <c r="B294" i="9" s="1"/>
  <c r="B320" i="9"/>
  <c r="G342" i="9" l="1"/>
  <c r="E342" i="9" s="1"/>
  <c r="D44" i="8"/>
  <c r="C1583" i="1"/>
  <c r="F35" i="6"/>
  <c r="H27" i="3"/>
  <c r="C1431" i="1"/>
  <c r="G516" i="1"/>
  <c r="H516" i="1"/>
  <c r="F629" i="4"/>
  <c r="C623" i="1"/>
  <c r="F125" i="4"/>
  <c r="C121" i="1"/>
  <c r="F202" i="4"/>
  <c r="C198" i="1"/>
  <c r="D430" i="4"/>
  <c r="F431" i="4"/>
  <c r="C425" i="1"/>
  <c r="H1260" i="1"/>
  <c r="G1260" i="1"/>
  <c r="F479" i="4"/>
  <c r="C473" i="1"/>
  <c r="H1140" i="1"/>
  <c r="G1140" i="1"/>
  <c r="D529" i="1"/>
  <c r="F43" i="4"/>
  <c r="C39" i="1"/>
  <c r="F89" i="6"/>
  <c r="C1485" i="1"/>
  <c r="C1300" i="1"/>
  <c r="F296" i="5"/>
  <c r="H1148" i="1"/>
  <c r="G1148" i="1"/>
  <c r="F647" i="4"/>
  <c r="C641" i="1"/>
  <c r="G1555" i="1"/>
  <c r="H1555" i="1"/>
  <c r="F129" i="6"/>
  <c r="C1525" i="1"/>
  <c r="F255" i="5"/>
  <c r="C1259" i="1"/>
  <c r="H1170" i="1"/>
  <c r="G1170" i="1"/>
  <c r="E299" i="4"/>
  <c r="I17" i="3"/>
  <c r="D148" i="1"/>
  <c r="I1566" i="1"/>
  <c r="F597" i="4"/>
  <c r="C591" i="1"/>
  <c r="H1278" i="1"/>
  <c r="F106" i="4"/>
  <c r="C102" i="1"/>
  <c r="D6" i="4"/>
  <c r="E251" i="5"/>
  <c r="H336" i="9"/>
  <c r="D1182" i="1"/>
  <c r="E177" i="5"/>
  <c r="G78" i="1"/>
  <c r="H78" i="1"/>
  <c r="C1571" i="1"/>
  <c r="H34" i="3"/>
  <c r="E337" i="9"/>
  <c r="B337" i="9" s="1"/>
  <c r="D1539" i="1"/>
  <c r="H1539" i="1" s="1"/>
  <c r="E5" i="7"/>
  <c r="F114" i="6"/>
  <c r="H29" i="3"/>
  <c r="C1510" i="1"/>
  <c r="H1432" i="1"/>
  <c r="G1432" i="1"/>
  <c r="F70" i="5"/>
  <c r="D69" i="5"/>
  <c r="C1075" i="1"/>
  <c r="F228" i="9"/>
  <c r="G1124" i="1"/>
  <c r="H1124" i="1"/>
  <c r="G578" i="1"/>
  <c r="H578" i="1"/>
  <c r="D308" i="4"/>
  <c r="F309" i="4"/>
  <c r="C304" i="1"/>
  <c r="H338" i="9"/>
  <c r="E338" i="9" s="1"/>
  <c r="B338" i="9" s="1"/>
  <c r="D1207" i="1"/>
  <c r="H1152" i="1"/>
  <c r="G1152" i="1"/>
  <c r="D1431" i="1"/>
  <c r="I27" i="3"/>
  <c r="E69" i="5"/>
  <c r="H24" i="9"/>
  <c r="F153" i="4"/>
  <c r="G24" i="9"/>
  <c r="D152" i="4"/>
  <c r="C149" i="1"/>
  <c r="I1561" i="1"/>
  <c r="H1208" i="1"/>
  <c r="F49" i="4"/>
  <c r="C45" i="1"/>
  <c r="G336" i="9"/>
  <c r="E336" i="9" s="1"/>
  <c r="B336" i="9" s="1"/>
  <c r="F178" i="5"/>
  <c r="D177" i="5"/>
  <c r="C1182" i="1"/>
  <c r="F273" i="4"/>
  <c r="C269" i="1"/>
  <c r="F82" i="4"/>
  <c r="I1580" i="1"/>
  <c r="H1256" i="1"/>
  <c r="G1256" i="1"/>
  <c r="G1176" i="1"/>
  <c r="H1176" i="1"/>
  <c r="F12" i="5"/>
  <c r="D7" i="5"/>
  <c r="C1017" i="1"/>
  <c r="G1281" i="1"/>
  <c r="I1541" i="1"/>
  <c r="F491" i="4"/>
  <c r="C485" i="1"/>
  <c r="G1201" i="1"/>
  <c r="H1201" i="1"/>
  <c r="D1510" i="1"/>
  <c r="I29" i="3"/>
  <c r="G1514" i="1"/>
  <c r="H1514" i="1"/>
  <c r="H1409" i="1"/>
  <c r="G1409" i="1"/>
  <c r="E360" i="4"/>
  <c r="D356" i="1"/>
  <c r="G1418" i="1"/>
  <c r="H1418" i="1"/>
  <c r="H24" i="3"/>
  <c r="F251" i="5"/>
  <c r="C1255" i="1"/>
  <c r="G642" i="1"/>
  <c r="H642" i="1"/>
  <c r="E6" i="4"/>
  <c r="D3" i="1"/>
  <c r="G339" i="9"/>
  <c r="E339" i="9" s="1"/>
  <c r="B339" i="9" s="1"/>
  <c r="C1223" i="1"/>
  <c r="F219" i="5"/>
  <c r="G1450" i="1"/>
  <c r="H1450" i="1"/>
  <c r="G1511" i="1"/>
  <c r="H1511" i="1"/>
  <c r="D1401" i="1"/>
  <c r="E141" i="6"/>
  <c r="I26" i="3"/>
  <c r="H1093" i="1"/>
  <c r="G1093" i="1"/>
  <c r="F406" i="4"/>
  <c r="C401" i="1"/>
  <c r="B207" i="9"/>
  <c r="E310" i="9"/>
  <c r="B310" i="9" s="1"/>
  <c r="H32" i="3"/>
  <c r="C1538" i="1"/>
  <c r="E6" i="5"/>
  <c r="I21" i="3"/>
  <c r="D1012" i="1"/>
  <c r="F571" i="4"/>
  <c r="D535" i="4"/>
  <c r="C565" i="1"/>
  <c r="F230" i="4"/>
  <c r="C226" i="1"/>
  <c r="H1622" i="1"/>
  <c r="G1622" i="1"/>
  <c r="G347" i="9"/>
  <c r="E347" i="9" s="1"/>
  <c r="D141" i="6"/>
  <c r="F5" i="6"/>
  <c r="H26" i="3"/>
  <c r="C1401" i="1"/>
  <c r="E430" i="4"/>
  <c r="E640" i="4" s="1"/>
  <c r="D634" i="1" s="1"/>
  <c r="H1046" i="1"/>
  <c r="G1046" i="1"/>
  <c r="D360" i="4"/>
  <c r="H1401" i="1" l="1"/>
  <c r="G1401" i="1"/>
  <c r="H1223" i="1"/>
  <c r="G1223" i="1"/>
  <c r="G304" i="1"/>
  <c r="H304" i="1"/>
  <c r="D1538" i="1"/>
  <c r="G1538" i="1" s="1"/>
  <c r="I32" i="3"/>
  <c r="G623" i="1"/>
  <c r="H623" i="1"/>
  <c r="G345" i="9"/>
  <c r="E345" i="9" s="1"/>
  <c r="D1537" i="1"/>
  <c r="I30" i="3"/>
  <c r="G485" i="1"/>
  <c r="H485" i="1"/>
  <c r="H1017" i="1"/>
  <c r="G1017" i="1"/>
  <c r="F177" i="5"/>
  <c r="H23" i="3"/>
  <c r="C1181" i="1"/>
  <c r="D176" i="5"/>
  <c r="H17" i="3"/>
  <c r="F152" i="4"/>
  <c r="D299" i="4"/>
  <c r="C148" i="1"/>
  <c r="I22" i="3"/>
  <c r="D1074" i="1"/>
  <c r="H22" i="3"/>
  <c r="F69" i="5"/>
  <c r="C1074" i="1"/>
  <c r="H1510" i="1"/>
  <c r="G1510" i="1"/>
  <c r="G1525" i="1"/>
  <c r="H1525" i="1"/>
  <c r="G1583" i="1"/>
  <c r="H1583" i="1"/>
  <c r="D418" i="4"/>
  <c r="F360" i="4"/>
  <c r="C355" i="1"/>
  <c r="G401" i="1"/>
  <c r="H401" i="1"/>
  <c r="E418" i="4"/>
  <c r="D413" i="1" s="1"/>
  <c r="D355" i="1"/>
  <c r="E417" i="4"/>
  <c r="D412" i="1" s="1"/>
  <c r="G45" i="1"/>
  <c r="H45" i="1"/>
  <c r="G102" i="1"/>
  <c r="H102" i="1"/>
  <c r="H1485" i="1"/>
  <c r="G1485" i="1"/>
  <c r="G473" i="1"/>
  <c r="H473" i="1"/>
  <c r="G198" i="1"/>
  <c r="H198" i="1"/>
  <c r="F535" i="4"/>
  <c r="D640" i="4"/>
  <c r="C529" i="1"/>
  <c r="H299" i="9"/>
  <c r="D1011" i="1"/>
  <c r="G3" i="1"/>
  <c r="H3" i="1"/>
  <c r="H1255" i="1"/>
  <c r="D6" i="5"/>
  <c r="H21" i="3"/>
  <c r="F7" i="5"/>
  <c r="C1012" i="1"/>
  <c r="G269" i="1"/>
  <c r="H269" i="1"/>
  <c r="E24" i="9"/>
  <c r="G1207" i="1"/>
  <c r="H1207" i="1"/>
  <c r="D417" i="4"/>
  <c r="F308" i="4"/>
  <c r="C303" i="1"/>
  <c r="D1255" i="1"/>
  <c r="G1255" i="1" s="1"/>
  <c r="I24" i="3"/>
  <c r="G641" i="1"/>
  <c r="H641" i="1"/>
  <c r="G39" i="1"/>
  <c r="H39" i="1"/>
  <c r="D639" i="4"/>
  <c r="F430" i="4"/>
  <c r="C424" i="1"/>
  <c r="G121" i="1"/>
  <c r="H121" i="1"/>
  <c r="G1539" i="1"/>
  <c r="H1431" i="1"/>
  <c r="G1431" i="1"/>
  <c r="K1480" i="9"/>
  <c r="G343" i="9"/>
  <c r="E343" i="9" s="1"/>
  <c r="B343" i="9" s="1"/>
  <c r="I38" i="3"/>
  <c r="C1621" i="1"/>
  <c r="E346" i="9"/>
  <c r="B347" i="9"/>
  <c r="G1182" i="1"/>
  <c r="H1182" i="1"/>
  <c r="G149" i="1"/>
  <c r="H149" i="1"/>
  <c r="H1075" i="1"/>
  <c r="G1075" i="1"/>
  <c r="H1571" i="1"/>
  <c r="G1571" i="1"/>
  <c r="E423" i="4"/>
  <c r="E301" i="4"/>
  <c r="D297" i="1" s="1"/>
  <c r="D295" i="1"/>
  <c r="G425" i="1"/>
  <c r="H425" i="1"/>
  <c r="G565" i="1"/>
  <c r="H565" i="1"/>
  <c r="E639" i="4"/>
  <c r="D633" i="1" s="1"/>
  <c r="D424" i="1"/>
  <c r="F141" i="6"/>
  <c r="H30" i="3"/>
  <c r="C1537" i="1"/>
  <c r="G226" i="1"/>
  <c r="H226" i="1"/>
  <c r="H1538" i="1"/>
  <c r="E300" i="4"/>
  <c r="D296" i="1" s="1"/>
  <c r="I16" i="3"/>
  <c r="E422" i="4"/>
  <c r="D2" i="1"/>
  <c r="G356" i="1"/>
  <c r="H356" i="1"/>
  <c r="B228" i="9"/>
  <c r="E176" i="5"/>
  <c r="D1180" i="1" s="1"/>
  <c r="D1181" i="1"/>
  <c r="I23" i="3"/>
  <c r="H19" i="9"/>
  <c r="E19" i="9" s="1"/>
  <c r="B19" i="9" s="1"/>
  <c r="D422" i="4"/>
  <c r="H16" i="3"/>
  <c r="D300" i="4"/>
  <c r="F6" i="4"/>
  <c r="C2" i="1"/>
  <c r="G591" i="1"/>
  <c r="H591" i="1"/>
  <c r="H1259" i="1"/>
  <c r="G1259" i="1"/>
  <c r="H1300" i="1"/>
  <c r="G1300" i="1"/>
  <c r="E341" i="9"/>
  <c r="B342" i="9"/>
  <c r="E643" i="4" l="1"/>
  <c r="E424" i="4"/>
  <c r="D419" i="1" s="1"/>
  <c r="D417" i="1"/>
  <c r="F639" i="4"/>
  <c r="C633" i="1"/>
  <c r="B345" i="9"/>
  <c r="E344" i="9"/>
  <c r="I10" i="3" s="1"/>
  <c r="G2" i="1"/>
  <c r="H2" i="1"/>
  <c r="D643" i="4"/>
  <c r="F422" i="4"/>
  <c r="C417" i="1"/>
  <c r="H1621" i="1"/>
  <c r="G1621" i="1"/>
  <c r="F417" i="4"/>
  <c r="C412" i="1"/>
  <c r="G529" i="1"/>
  <c r="H529" i="1"/>
  <c r="F418" i="4"/>
  <c r="C413" i="1"/>
  <c r="H1074" i="1"/>
  <c r="G1074" i="1"/>
  <c r="B24" i="9"/>
  <c r="E644" i="4"/>
  <c r="E425" i="4"/>
  <c r="D420" i="1" s="1"/>
  <c r="D418" i="1"/>
  <c r="H20" i="9"/>
  <c r="G424" i="1"/>
  <c r="H424" i="1"/>
  <c r="G306" i="9"/>
  <c r="E306" i="9" s="1"/>
  <c r="B306" i="9" s="1"/>
  <c r="G299" i="9"/>
  <c r="E299" i="9" s="1"/>
  <c r="F6" i="5"/>
  <c r="C1011" i="1"/>
  <c r="F640" i="4"/>
  <c r="C634" i="1"/>
  <c r="H11" i="3"/>
  <c r="G148" i="1"/>
  <c r="H148" i="1"/>
  <c r="F176" i="5"/>
  <c r="C1180" i="1"/>
  <c r="F300" i="4"/>
  <c r="C296" i="1"/>
  <c r="H1537" i="1"/>
  <c r="G1537" i="1"/>
  <c r="G303" i="1"/>
  <c r="H303" i="1"/>
  <c r="H1012" i="1"/>
  <c r="G1012" i="1"/>
  <c r="G355" i="1"/>
  <c r="H355" i="1"/>
  <c r="D301" i="4"/>
  <c r="F299" i="4"/>
  <c r="D423" i="4"/>
  <c r="C295" i="1"/>
  <c r="H1181" i="1"/>
  <c r="G1181" i="1"/>
  <c r="H9" i="3"/>
  <c r="N3" i="9" l="1"/>
  <c r="I11" i="3"/>
  <c r="E646" i="4"/>
  <c r="D638" i="1"/>
  <c r="F643" i="4"/>
  <c r="C637" i="1"/>
  <c r="F301" i="4"/>
  <c r="C297" i="1"/>
  <c r="G634" i="1"/>
  <c r="H634" i="1"/>
  <c r="B299" i="9"/>
  <c r="G413" i="1"/>
  <c r="H413" i="1"/>
  <c r="G412" i="1"/>
  <c r="H412" i="1"/>
  <c r="G417" i="1"/>
  <c r="H417" i="1"/>
  <c r="K3" i="9"/>
  <c r="I9" i="3"/>
  <c r="H1180" i="1"/>
  <c r="G1180" i="1"/>
  <c r="G295" i="1"/>
  <c r="H295" i="1"/>
  <c r="G296" i="1"/>
  <c r="H296" i="1"/>
  <c r="G633" i="1"/>
  <c r="H633" i="1"/>
  <c r="E645" i="4"/>
  <c r="D637" i="1"/>
  <c r="D644" i="4"/>
  <c r="F423" i="4"/>
  <c r="D425" i="4"/>
  <c r="C418" i="1"/>
  <c r="G20" i="9"/>
  <c r="E20" i="9" s="1"/>
  <c r="B20" i="9" s="1"/>
  <c r="H8" i="3"/>
  <c r="H1011" i="1"/>
  <c r="G1011" i="1"/>
  <c r="D424" i="4"/>
  <c r="F424" i="4" l="1"/>
  <c r="C419" i="1"/>
  <c r="D646" i="4"/>
  <c r="F644" i="4"/>
  <c r="C638" i="1"/>
  <c r="G418" i="1"/>
  <c r="H418" i="1"/>
  <c r="G637" i="1"/>
  <c r="H637" i="1"/>
  <c r="E650" i="4"/>
  <c r="D640" i="1"/>
  <c r="F425" i="4"/>
  <c r="C420" i="1"/>
  <c r="E649" i="4"/>
  <c r="D639" i="1"/>
  <c r="M3" i="9"/>
  <c r="G297" i="1"/>
  <c r="H297" i="1"/>
  <c r="D645" i="4"/>
  <c r="I18" i="3" l="1"/>
  <c r="D643" i="1"/>
  <c r="D650" i="4"/>
  <c r="F646" i="4"/>
  <c r="C640" i="1"/>
  <c r="G420" i="1"/>
  <c r="H420" i="1"/>
  <c r="I19" i="3"/>
  <c r="D644" i="1"/>
  <c r="G419" i="1"/>
  <c r="H419" i="1"/>
  <c r="F645" i="4"/>
  <c r="D649" i="4"/>
  <c r="C639" i="1"/>
  <c r="G334" i="9"/>
  <c r="E334" i="9" s="1"/>
  <c r="H334" i="9"/>
  <c r="G638" i="1"/>
  <c r="H638" i="1"/>
  <c r="G639" i="1" l="1"/>
  <c r="H639" i="1"/>
  <c r="H19" i="3"/>
  <c r="F650" i="4"/>
  <c r="C644" i="1"/>
  <c r="G297" i="9"/>
  <c r="E297" i="9" s="1"/>
  <c r="B297" i="9" s="1"/>
  <c r="F649" i="4"/>
  <c r="H18" i="3"/>
  <c r="C643" i="1"/>
  <c r="B334" i="9"/>
  <c r="E298" i="9"/>
  <c r="I8" i="3" s="1"/>
  <c r="G640" i="1"/>
  <c r="H640" i="1"/>
  <c r="G643" i="1" l="1"/>
  <c r="H643" i="1"/>
  <c r="H7" i="3"/>
  <c r="G644" i="1"/>
  <c r="H644" i="1"/>
  <c r="J3" i="9" l="1"/>
  <c r="L293" i="9" l="1"/>
  <c r="F293" i="9" s="1"/>
  <c r="H295" i="9"/>
  <c r="G18" i="9"/>
  <c r="G22" i="9"/>
  <c r="E22" i="9" s="1"/>
  <c r="B22" i="9" s="1"/>
  <c r="H18" i="9"/>
  <c r="G17" i="9"/>
  <c r="G295" i="9"/>
  <c r="L16" i="9"/>
  <c r="F16" i="9" s="1"/>
  <c r="G21" i="9"/>
  <c r="L15" i="9"/>
  <c r="K9" i="9"/>
  <c r="I8" i="9"/>
  <c r="E8" i="9" s="1"/>
  <c r="B8" i="9" s="1"/>
  <c r="K13" i="9"/>
  <c r="J9" i="9"/>
  <c r="I5" i="9"/>
  <c r="J6" i="9"/>
  <c r="I11" i="9"/>
  <c r="H22" i="9"/>
  <c r="I17" i="9"/>
  <c r="J17" i="9"/>
  <c r="H16" i="9"/>
  <c r="I6" i="9"/>
  <c r="I9" i="9"/>
  <c r="E9" i="9" s="1"/>
  <c r="B9" i="9" s="1"/>
  <c r="H15" i="9"/>
  <c r="J5" i="9"/>
  <c r="I12" i="9"/>
  <c r="J7" i="9"/>
  <c r="K12" i="9"/>
  <c r="J8" i="9"/>
  <c r="I13" i="9"/>
  <c r="K8" i="9"/>
  <c r="H21" i="9"/>
  <c r="G16" i="9"/>
  <c r="E16" i="9" s="1"/>
  <c r="M16" i="9"/>
  <c r="H17" i="9"/>
  <c r="J11" i="9"/>
  <c r="K6" i="9"/>
  <c r="K11" i="9"/>
  <c r="I7" i="9"/>
  <c r="J13" i="9"/>
  <c r="K5" i="9"/>
  <c r="M15" i="9"/>
  <c r="G15" i="9"/>
  <c r="J10" i="9"/>
  <c r="E10" i="9" s="1"/>
  <c r="B10" i="9" s="1"/>
  <c r="J12" i="9"/>
  <c r="K10" i="9"/>
  <c r="K7" i="9"/>
  <c r="E18" i="9" l="1"/>
  <c r="B18" i="9" s="1"/>
  <c r="E295" i="9"/>
  <c r="E7" i="9"/>
  <c r="B7" i="9" s="1"/>
  <c r="E5" i="9"/>
  <c r="B295" i="9"/>
  <c r="E23" i="9"/>
  <c r="I7" i="3" s="1"/>
  <c r="E15" i="9"/>
  <c r="E13" i="9"/>
  <c r="B13" i="9" s="1"/>
  <c r="E12" i="9"/>
  <c r="B12" i="9" s="1"/>
  <c r="E6" i="9"/>
  <c r="B6" i="9" s="1"/>
  <c r="F15" i="9"/>
  <c r="F14" i="9" s="1"/>
  <c r="E17" i="9"/>
  <c r="B17" i="9" s="1"/>
  <c r="B16" i="9"/>
  <c r="E11" i="9"/>
  <c r="B11" i="9" s="1"/>
  <c r="E21" i="9"/>
  <c r="B21" i="9" s="1"/>
  <c r="B293" i="9"/>
  <c r="F23" i="9"/>
  <c r="B5" i="9" l="1"/>
  <c r="E4" i="9"/>
  <c r="F3"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<sst xmlns="http://schemas.openxmlformats.org/spreadsheetml/2006/main" count="4719" uniqueCount="3650">
  <si>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</si>
  <si>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</si>
  <si>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</si>
  <si>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</si>
  <si>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</si>
  <si>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</si>
  <si>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</si>
  <si>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</si>
  <si>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</si>
  <si>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</si>
  <si>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</si>
  <si>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</si>
  <si>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</si>
  <si>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</si>
  <si>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</si>
  <si>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</si>
  <si>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</si>
  <si>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</si>
  <si>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</si>
  <si>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</si>
  <si>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</si>
  <si>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</si>
  <si>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</si>
  <si>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</si>
  <si>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</si>
  <si>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</si>
  <si>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</si>
  <si>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</si>
  <si>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</si>
  <si>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</si>
  <si>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</si>
  <si>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STARI GRAD</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</si>
  <si>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</si>
  <si>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</si>
  <si>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</si>
  <si>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</si>
  <si>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</si>
  <si>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</si>
  <si>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</si>
  <si>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</si>
  <si>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</si>
  <si>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</si>
  <si>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</si>
  <si>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</si>
  <si>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</si>
  <si>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</si>
  <si>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</si>
  <si>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</si>
  <si>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</si>
  <si>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</si>
  <si>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</si>
  <si>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</si>
  <si>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</si>
  <si>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</si>
  <si>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</si>
  <si>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</si>
  <si>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29582 - GRAD STARI GRAD</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</si>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</sst>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1343585.69</v>
      </c>
      <c r="D2" s="6">
        <f>'PR-RAS'!E6</f>
        <v>1308566.6200000003</v>
      </c>
      <c r="E2" s="6">
        <v>0</v>
      </c>
      <c r="F2" s="6">
        <v>0</v>
      </c>
      <c r="G2" s="7">
        <f t="shared" ref="G2:G274" si="0">(B2/1000)*(C2*1+D2*2)</f>
        <v>3960.7189300000009</v>
      </c>
      <c r="H2" s="7">
        <f t="shared" ref="H2:H274" si="1">ABS(C2-ROUND(C2,0))+ABS(D2-ROUND(D2,0))</f>
        <v>0.68999999971129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646878.82000000007</v>
      </c>
      <c r="D3" s="1">
        <f>'PR-RAS'!E7</f>
        <v>834386.96000000008</v>
      </c>
      <c r="E3" s="1">
        <v>0</v>
      </c>
      <c r="F3" s="1">
        <v>0</v>
      </c>
      <c r="G3" s="2">
        <f t="shared" si="0"/>
        <v>4631.3054800000009</v>
      </c>
      <c r="H3" s="2">
        <f t="shared" si="1"/>
        <v>0.219999999855645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523530.04</v>
      </c>
      <c r="D4" s="1">
        <f>'PR-RAS'!E8</f>
        <v>623384.65</v>
      </c>
      <c r="E4" s="1">
        <v>0</v>
      </c>
      <c r="F4" s="1">
        <v>0</v>
      </c>
      <c r="G4" s="2">
        <f t="shared" si="0"/>
        <v>5310.8980200000005</v>
      </c>
      <c r="H4" s="2">
        <f t="shared" si="1"/>
        <v>0.38999999995576218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523530.04</v>
      </c>
      <c r="D5" s="1">
        <f>'PR-RAS'!E9</f>
        <v>623384.65</v>
      </c>
      <c r="E5" s="1">
        <v>0</v>
      </c>
      <c r="F5" s="1">
        <v>0</v>
      </c>
      <c r="G5" s="2">
        <f t="shared" si="0"/>
        <v>7081.1973600000001</v>
      </c>
      <c r="H5" s="2">
        <f t="shared" si="1"/>
        <v>0.38999999995576218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110476.85</v>
      </c>
      <c r="D19" s="1">
        <f>'PR-RAS'!E23</f>
        <v>198403.12999999998</v>
      </c>
      <c r="E19" s="1">
        <v>0</v>
      </c>
      <c r="F19" s="1">
        <v>0</v>
      </c>
      <c r="G19" s="2">
        <f t="shared" si="0"/>
        <v>9131.0959799999982</v>
      </c>
      <c r="H19" s="2">
        <f t="shared" si="1"/>
        <v>0.27999999996973202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7538.21</v>
      </c>
      <c r="D20" s="1">
        <f>'PR-RAS'!E24</f>
        <v>10734.52</v>
      </c>
      <c r="E20" s="1">
        <v>0</v>
      </c>
      <c r="F20" s="1">
        <v>0</v>
      </c>
      <c r="G20" s="2">
        <f t="shared" si="0"/>
        <v>551.13774999999998</v>
      </c>
      <c r="H20" s="2">
        <f t="shared" si="1"/>
        <v>0.68999999999959982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102938.64</v>
      </c>
      <c r="D23" s="1">
        <f>'PR-RAS'!E27</f>
        <v>187668.61</v>
      </c>
      <c r="E23" s="1">
        <v>0</v>
      </c>
      <c r="F23" s="1">
        <v>0</v>
      </c>
      <c r="G23" s="2">
        <f t="shared" si="0"/>
        <v>10522.06892</v>
      </c>
      <c r="H23" s="2">
        <f t="shared" si="1"/>
        <v>0.75000000001455192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12871.93</v>
      </c>
      <c r="D25" s="1">
        <f>'PR-RAS'!E29</f>
        <v>12599.18</v>
      </c>
      <c r="E25" s="1">
        <v>0</v>
      </c>
      <c r="F25" s="1">
        <v>0</v>
      </c>
      <c r="G25" s="2">
        <f t="shared" si="0"/>
        <v>913.68696</v>
      </c>
      <c r="H25" s="2">
        <f t="shared" si="1"/>
        <v>0.25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12871.93</v>
      </c>
      <c r="D27" s="1">
        <f>'PR-RAS'!E31</f>
        <v>12599.18</v>
      </c>
      <c r="E27" s="1">
        <v>0</v>
      </c>
      <c r="F27" s="1">
        <v>0</v>
      </c>
      <c r="G27" s="2">
        <f t="shared" si="0"/>
        <v>989.82754</v>
      </c>
      <c r="H27" s="2">
        <f t="shared" si="1"/>
        <v>0.25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240534.84</v>
      </c>
      <c r="D45" s="1">
        <f>'PR-RAS'!E49</f>
        <v>192803.95</v>
      </c>
      <c r="E45" s="1">
        <v>0</v>
      </c>
      <c r="F45" s="1">
        <v>0</v>
      </c>
      <c r="G45" s="2">
        <f t="shared" si="0"/>
        <v>27550.280559999999</v>
      </c>
      <c r="H45" s="2">
        <f t="shared" si="1"/>
        <v>0.20999999999185093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145013.97</v>
      </c>
      <c r="D49" s="1">
        <f>'PR-RAS'!E53</f>
        <v>0</v>
      </c>
      <c r="E49" s="1">
        <v>0</v>
      </c>
      <c r="F49" s="1">
        <v>0</v>
      </c>
      <c r="G49" s="2">
        <f t="shared" si="0"/>
        <v>6960.6705600000005</v>
      </c>
      <c r="H49" s="2">
        <f t="shared" si="1"/>
        <v>2.9999999998835847E-2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145013.97</v>
      </c>
      <c r="D53" s="1">
        <f>'PR-RAS'!E57</f>
        <v>0</v>
      </c>
      <c r="E53" s="1">
        <v>0</v>
      </c>
      <c r="F53" s="1">
        <v>0</v>
      </c>
      <c r="G53" s="2">
        <f t="shared" si="0"/>
        <v>7540.7264399999995</v>
      </c>
      <c r="H53" s="2">
        <f t="shared" si="1"/>
        <v>2.9999999998835847E-2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73369</v>
      </c>
      <c r="D54" s="1">
        <f>'PR-RAS'!E58</f>
        <v>150098.95000000001</v>
      </c>
      <c r="E54" s="1">
        <v>0</v>
      </c>
      <c r="F54" s="1">
        <v>0</v>
      </c>
      <c r="G54" s="2">
        <f t="shared" si="0"/>
        <v>19799.045700000002</v>
      </c>
      <c r="H54" s="2">
        <f t="shared" si="1"/>
        <v>4.9999999988358468E-2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43031.59</v>
      </c>
      <c r="D55" s="1">
        <f>'PR-RAS'!E59</f>
        <v>55098.95</v>
      </c>
      <c r="E55" s="1">
        <v>0</v>
      </c>
      <c r="F55" s="1">
        <v>0</v>
      </c>
      <c r="G55" s="2">
        <f t="shared" si="0"/>
        <v>8274.3924599999991</v>
      </c>
      <c r="H55" s="2">
        <f t="shared" si="1"/>
        <v>0.46000000000640284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30337.41</v>
      </c>
      <c r="D56" s="1">
        <f>'PR-RAS'!E60</f>
        <v>95000</v>
      </c>
      <c r="E56" s="1">
        <v>0</v>
      </c>
      <c r="F56" s="1">
        <v>0</v>
      </c>
      <c r="G56" s="2">
        <f t="shared" si="0"/>
        <v>12118.55755</v>
      </c>
      <c r="H56" s="2">
        <f t="shared" si="1"/>
        <v>0.40999999999985448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5971.96</v>
      </c>
      <c r="D57" s="1">
        <f>'PR-RAS'!E61</f>
        <v>2500</v>
      </c>
      <c r="E57" s="1">
        <v>0</v>
      </c>
      <c r="F57" s="1">
        <v>0</v>
      </c>
      <c r="G57" s="2">
        <f t="shared" si="0"/>
        <v>614.42975999999999</v>
      </c>
      <c r="H57" s="2">
        <f t="shared" si="1"/>
        <v>3.999999999996362E-2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5971.96</v>
      </c>
      <c r="D58" s="1">
        <f>'PR-RAS'!E62</f>
        <v>2500</v>
      </c>
      <c r="E58" s="1">
        <v>0</v>
      </c>
      <c r="F58" s="1">
        <v>0</v>
      </c>
      <c r="G58" s="2">
        <f t="shared" si="0"/>
        <v>625.40171999999995</v>
      </c>
      <c r="H58" s="2">
        <f t="shared" si="1"/>
        <v>3.999999999996362E-2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16179.91</v>
      </c>
      <c r="D64" s="1">
        <f>'PR-RAS'!E68</f>
        <v>40205</v>
      </c>
      <c r="E64" s="1">
        <v>0</v>
      </c>
      <c r="F64" s="1">
        <v>0</v>
      </c>
      <c r="G64" s="2">
        <f t="shared" si="0"/>
        <v>6085.1643300000005</v>
      </c>
      <c r="H64" s="2">
        <f t="shared" si="1"/>
        <v>9.0000000000145519E-2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8684.91</v>
      </c>
      <c r="D65" s="1">
        <f>'PR-RAS'!E69</f>
        <v>33920</v>
      </c>
      <c r="E65" s="1">
        <v>0</v>
      </c>
      <c r="F65" s="1">
        <v>0</v>
      </c>
      <c r="G65" s="2">
        <f t="shared" si="0"/>
        <v>4897.5942400000004</v>
      </c>
      <c r="H65" s="2">
        <f t="shared" si="1"/>
        <v>9.0000000000145519E-2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7495</v>
      </c>
      <c r="D66" s="1">
        <f>'PR-RAS'!E70</f>
        <v>6285</v>
      </c>
      <c r="E66" s="1">
        <v>0</v>
      </c>
      <c r="F66" s="1">
        <v>0</v>
      </c>
      <c r="G66" s="2">
        <f t="shared" si="0"/>
        <v>1304.2250000000001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97885.75</v>
      </c>
      <c r="D78" s="1">
        <f>'PR-RAS'!E82</f>
        <v>103695.71</v>
      </c>
      <c r="E78" s="1">
        <v>0</v>
      </c>
      <c r="F78" s="1">
        <v>0</v>
      </c>
      <c r="G78" s="2">
        <f t="shared" si="0"/>
        <v>23506.342090000002</v>
      </c>
      <c r="H78" s="2">
        <f t="shared" si="1"/>
        <v>0.53999999999359716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841.16</v>
      </c>
      <c r="D79" s="1">
        <f>'PR-RAS'!E83</f>
        <v>137</v>
      </c>
      <c r="E79" s="1">
        <v>0</v>
      </c>
      <c r="F79" s="1">
        <v>0</v>
      </c>
      <c r="G79" s="2">
        <f t="shared" si="0"/>
        <v>86.982479999999995</v>
      </c>
      <c r="H79" s="2">
        <f t="shared" si="1"/>
        <v>0.15999999999996817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0.13</v>
      </c>
      <c r="D81" s="1">
        <f>'PR-RAS'!E85</f>
        <v>0.21</v>
      </c>
      <c r="E81" s="1">
        <v>0</v>
      </c>
      <c r="F81" s="1">
        <v>0</v>
      </c>
      <c r="G81" s="2">
        <f t="shared" si="0"/>
        <v>4.4000000000000004E-2</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841.03</v>
      </c>
      <c r="D82" s="1">
        <f>'PR-RAS'!E86</f>
        <v>136.79</v>
      </c>
      <c r="E82" s="1">
        <v>0</v>
      </c>
      <c r="F82" s="1">
        <v>0</v>
      </c>
      <c r="G82" s="2">
        <f t="shared" si="0"/>
        <v>90.283409999999989</v>
      </c>
      <c r="H82" s="2">
        <f t="shared" si="1"/>
        <v>0.23999999999998067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97044.59</v>
      </c>
      <c r="D87" s="1">
        <f>'PR-RAS'!E91</f>
        <v>103558.71</v>
      </c>
      <c r="E87" s="1">
        <v>0</v>
      </c>
      <c r="F87" s="1">
        <v>0</v>
      </c>
      <c r="G87" s="2">
        <f t="shared" si="0"/>
        <v>26157.932859999997</v>
      </c>
      <c r="H87" s="2">
        <f t="shared" si="1"/>
        <v>0.69999999999708962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6394.83</v>
      </c>
      <c r="D88" s="1">
        <f>'PR-RAS'!E92</f>
        <v>7780.1</v>
      </c>
      <c r="E88" s="1">
        <v>0</v>
      </c>
      <c r="F88" s="1">
        <v>0</v>
      </c>
      <c r="G88" s="2">
        <f t="shared" si="0"/>
        <v>1910.0876099999998</v>
      </c>
      <c r="H88" s="2">
        <f t="shared" si="1"/>
        <v>0.27000000000043656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17330.59</v>
      </c>
      <c r="D89" s="1">
        <f>'PR-RAS'!E93</f>
        <v>20617.07</v>
      </c>
      <c r="E89" s="1">
        <v>0</v>
      </c>
      <c r="F89" s="1">
        <v>0</v>
      </c>
      <c r="G89" s="2">
        <f t="shared" si="0"/>
        <v>5153.6962399999993</v>
      </c>
      <c r="H89" s="2">
        <f t="shared" si="1"/>
        <v>0.47999999999956344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73276.87</v>
      </c>
      <c r="D90" s="1">
        <f>'PR-RAS'!E94</f>
        <v>74994.3</v>
      </c>
      <c r="E90" s="1">
        <v>0</v>
      </c>
      <c r="F90" s="1">
        <v>0</v>
      </c>
      <c r="G90" s="2">
        <f t="shared" si="0"/>
        <v>19870.626829999997</v>
      </c>
      <c r="H90" s="2">
        <f t="shared" si="1"/>
        <v>0.430000000007567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42.3</v>
      </c>
      <c r="D93" s="1">
        <f>'PR-RAS'!E97</f>
        <v>167.24</v>
      </c>
      <c r="E93" s="1">
        <v>0</v>
      </c>
      <c r="F93" s="1">
        <v>0</v>
      </c>
      <c r="G93" s="2">
        <f t="shared" si="0"/>
        <v>34.663760000000003</v>
      </c>
      <c r="H93" s="2">
        <f t="shared" si="1"/>
        <v>0.54000000000000625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329011.69999999995</v>
      </c>
      <c r="D102" s="1">
        <f>'PR-RAS'!E106</f>
        <v>169217.08000000002</v>
      </c>
      <c r="E102" s="1">
        <v>0</v>
      </c>
      <c r="F102" s="1">
        <v>0</v>
      </c>
      <c r="G102" s="2">
        <f t="shared" si="0"/>
        <v>67412.031860000003</v>
      </c>
      <c r="H102" s="2">
        <f t="shared" si="1"/>
        <v>0.38000000006286427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16642.34</v>
      </c>
      <c r="D103" s="1">
        <f>'PR-RAS'!E107</f>
        <v>13503.380000000001</v>
      </c>
      <c r="E103" s="1">
        <v>0</v>
      </c>
      <c r="F103" s="1">
        <v>0</v>
      </c>
      <c r="G103" s="2">
        <f t="shared" si="0"/>
        <v>4452.2082</v>
      </c>
      <c r="H103" s="2">
        <f t="shared" si="1"/>
        <v>0.72000000000116415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5932.87</v>
      </c>
      <c r="D105" s="1">
        <f>'PR-RAS'!E109</f>
        <v>5610</v>
      </c>
      <c r="E105" s="1">
        <v>0</v>
      </c>
      <c r="F105" s="1">
        <v>0</v>
      </c>
      <c r="G105" s="2">
        <f t="shared" si="0"/>
        <v>1783.8984799999998</v>
      </c>
      <c r="H105" s="2">
        <f t="shared" si="1"/>
        <v>0.13000000000010914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165.18</v>
      </c>
      <c r="D106" s="1">
        <f>'PR-RAS'!E110</f>
        <v>133.61000000000001</v>
      </c>
      <c r="E106" s="1">
        <v>0</v>
      </c>
      <c r="F106" s="1">
        <v>0</v>
      </c>
      <c r="G106" s="2">
        <f t="shared" si="0"/>
        <v>45.402000000000001</v>
      </c>
      <c r="H106" s="2">
        <f t="shared" si="1"/>
        <v>0.56999999999999318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10544.29</v>
      </c>
      <c r="D107" s="1">
        <f>'PR-RAS'!E111</f>
        <v>7759.77</v>
      </c>
      <c r="E107" s="1">
        <v>0</v>
      </c>
      <c r="F107" s="1">
        <v>0</v>
      </c>
      <c r="G107" s="2">
        <f t="shared" si="0"/>
        <v>2762.7659800000001</v>
      </c>
      <c r="H107" s="2">
        <f t="shared" si="1"/>
        <v>0.52000000000043656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32682.26</v>
      </c>
      <c r="D108" s="1">
        <f>'PR-RAS'!E112</f>
        <v>34615.629999999997</v>
      </c>
      <c r="E108" s="1">
        <v>0</v>
      </c>
      <c r="F108" s="1">
        <v>0</v>
      </c>
      <c r="G108" s="2">
        <f t="shared" si="0"/>
        <v>10904.746639999999</v>
      </c>
      <c r="H108" s="2">
        <f t="shared" si="1"/>
        <v>0.63000000000101863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835.26</v>
      </c>
      <c r="D110" s="1">
        <f>'PR-RAS'!E114</f>
        <v>50.79</v>
      </c>
      <c r="E110" s="1">
        <v>0</v>
      </c>
      <c r="F110" s="1">
        <v>0</v>
      </c>
      <c r="G110" s="2">
        <f t="shared" si="0"/>
        <v>102.11556</v>
      </c>
      <c r="H110" s="2">
        <f t="shared" si="1"/>
        <v>0.46999999999999176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31847</v>
      </c>
      <c r="D113" s="1">
        <f>'PR-RAS'!E117</f>
        <v>34564.839999999997</v>
      </c>
      <c r="E113" s="1">
        <v>0</v>
      </c>
      <c r="F113" s="1">
        <v>0</v>
      </c>
      <c r="G113" s="2">
        <f t="shared" si="0"/>
        <v>11309.388159999999</v>
      </c>
      <c r="H113" s="2">
        <f t="shared" si="1"/>
        <v>0.16000000000349246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279687.09999999998</v>
      </c>
      <c r="D116" s="1">
        <f>'PR-RAS'!E120</f>
        <v>121098.07</v>
      </c>
      <c r="E116" s="1">
        <v>0</v>
      </c>
      <c r="F116" s="1">
        <v>0</v>
      </c>
      <c r="G116" s="2">
        <f t="shared" si="0"/>
        <v>60016.5726</v>
      </c>
      <c r="H116" s="2">
        <f t="shared" si="1"/>
        <v>0.16999999998370185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157564.28</v>
      </c>
      <c r="D117" s="1">
        <f>'PR-RAS'!E121</f>
        <v>5461.74</v>
      </c>
      <c r="E117" s="1">
        <v>0</v>
      </c>
      <c r="F117" s="1">
        <v>0</v>
      </c>
      <c r="G117" s="2">
        <f t="shared" si="0"/>
        <v>19544.580160000001</v>
      </c>
      <c r="H117" s="2">
        <f t="shared" si="1"/>
        <v>0.53999999999905413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122122.82</v>
      </c>
      <c r="D118" s="1">
        <f>'PR-RAS'!E122</f>
        <v>115636.33</v>
      </c>
      <c r="E118" s="1">
        <v>0</v>
      </c>
      <c r="F118" s="1">
        <v>0</v>
      </c>
      <c r="G118" s="2">
        <f t="shared" si="0"/>
        <v>41347.271159999997</v>
      </c>
      <c r="H118" s="2">
        <f t="shared" si="1"/>
        <v>0.50999999999476131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26866.58</v>
      </c>
      <c r="D121" s="1">
        <f>'PR-RAS'!E125</f>
        <v>4502.0599999999995</v>
      </c>
      <c r="E121" s="1">
        <v>0</v>
      </c>
      <c r="F121" s="1">
        <v>0</v>
      </c>
      <c r="G121" s="2">
        <f t="shared" si="0"/>
        <v>4304.4839999999995</v>
      </c>
      <c r="H121" s="2">
        <f t="shared" si="1"/>
        <v>0.47999999999774445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22480.33</v>
      </c>
      <c r="D122" s="1">
        <f>'PR-RAS'!E126</f>
        <v>3102.06</v>
      </c>
      <c r="E122" s="1">
        <v>0</v>
      </c>
      <c r="F122" s="1">
        <v>0</v>
      </c>
      <c r="G122" s="2">
        <f t="shared" si="0"/>
        <v>3470.8184500000002</v>
      </c>
      <c r="H122" s="2">
        <f t="shared" si="1"/>
        <v>0.39000000000169166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22480.33</v>
      </c>
      <c r="D124" s="1">
        <f>'PR-RAS'!E128</f>
        <v>3102.06</v>
      </c>
      <c r="E124" s="1">
        <v>0</v>
      </c>
      <c r="F124" s="1">
        <v>0</v>
      </c>
      <c r="G124" s="2">
        <f t="shared" si="0"/>
        <v>3528.1873500000002</v>
      </c>
      <c r="H124" s="2">
        <f t="shared" si="1"/>
        <v>0.39000000000169166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4386.25</v>
      </c>
      <c r="D125" s="1">
        <f>'PR-RAS'!E129</f>
        <v>1400</v>
      </c>
      <c r="E125" s="1">
        <v>0</v>
      </c>
      <c r="F125" s="1">
        <v>0</v>
      </c>
      <c r="G125" s="2">
        <f t="shared" si="0"/>
        <v>891.09500000000003</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1400</v>
      </c>
      <c r="D126" s="1">
        <f>'PR-RAS'!E130</f>
        <v>1400</v>
      </c>
      <c r="E126" s="1">
        <v>0</v>
      </c>
      <c r="F126" s="1">
        <v>0</v>
      </c>
      <c r="G126" s="2">
        <f t="shared" si="0"/>
        <v>525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2986.25</v>
      </c>
      <c r="D127" s="1">
        <f>'PR-RAS'!E131</f>
        <v>0</v>
      </c>
      <c r="E127" s="1">
        <v>0</v>
      </c>
      <c r="F127" s="1">
        <v>0</v>
      </c>
      <c r="G127" s="2">
        <f t="shared" si="0"/>
        <v>376.26749999999998</v>
      </c>
      <c r="H127" s="2">
        <f t="shared" si="1"/>
        <v>0.25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2408</v>
      </c>
      <c r="D136" s="1">
        <f>'PR-RAS'!E140</f>
        <v>3960.86</v>
      </c>
      <c r="E136" s="1">
        <v>0</v>
      </c>
      <c r="F136" s="1">
        <v>0</v>
      </c>
      <c r="G136" s="2">
        <f t="shared" si="0"/>
        <v>1394.5122000000003</v>
      </c>
      <c r="H136" s="2">
        <f t="shared" si="1"/>
        <v>0.13999999999987267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270</v>
      </c>
      <c r="D137" s="1">
        <f>'PR-RAS'!E141</f>
        <v>30</v>
      </c>
      <c r="E137" s="1">
        <v>0</v>
      </c>
      <c r="F137" s="1">
        <v>0</v>
      </c>
      <c r="G137" s="2">
        <f t="shared" si="0"/>
        <v>44.88</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270</v>
      </c>
      <c r="D142" s="1">
        <f>'PR-RAS'!E146</f>
        <v>30</v>
      </c>
      <c r="E142" s="1">
        <v>0</v>
      </c>
      <c r="F142" s="1">
        <v>0</v>
      </c>
      <c r="G142" s="2">
        <f t="shared" si="0"/>
        <v>46.529999999999994</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2138</v>
      </c>
      <c r="D147" s="1">
        <f>'PR-RAS'!E151</f>
        <v>3930.86</v>
      </c>
      <c r="E147" s="1">
        <v>0</v>
      </c>
      <c r="F147" s="1">
        <v>0</v>
      </c>
      <c r="G147" s="2">
        <f t="shared" si="0"/>
        <v>1459.95912</v>
      </c>
      <c r="H147" s="2">
        <f t="shared" si="1"/>
        <v>0.13999999999987267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1120697.6399999999</v>
      </c>
      <c r="D148" s="1">
        <f>'PR-RAS'!E152</f>
        <v>1261305.43</v>
      </c>
      <c r="E148" s="1">
        <v>0</v>
      </c>
      <c r="F148" s="1">
        <v>0</v>
      </c>
      <c r="G148" s="2">
        <f t="shared" si="0"/>
        <v>535566.34950000001</v>
      </c>
      <c r="H148" s="2">
        <f t="shared" si="1"/>
        <v>0.7900000000372529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337450.60000000003</v>
      </c>
      <c r="D149" s="1">
        <f>'PR-RAS'!E153</f>
        <v>428111.68000000005</v>
      </c>
      <c r="E149" s="1">
        <v>0</v>
      </c>
      <c r="F149" s="1">
        <v>0</v>
      </c>
      <c r="G149" s="2">
        <f t="shared" si="0"/>
        <v>176663.74608000001</v>
      </c>
      <c r="H149" s="2">
        <f t="shared" si="1"/>
        <v>0.71999999991385266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280772.26</v>
      </c>
      <c r="D150" s="1">
        <f>'PR-RAS'!E154</f>
        <v>363317.78</v>
      </c>
      <c r="E150" s="1">
        <v>0</v>
      </c>
      <c r="F150" s="1">
        <v>0</v>
      </c>
      <c r="G150" s="2">
        <f t="shared" si="0"/>
        <v>150103.76518000002</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280772.26</v>
      </c>
      <c r="D151" s="1">
        <f>'PR-RAS'!E155</f>
        <v>363317.78</v>
      </c>
      <c r="E151" s="1">
        <v>0</v>
      </c>
      <c r="F151" s="1">
        <v>0</v>
      </c>
      <c r="G151" s="2">
        <f t="shared" si="0"/>
        <v>151111.17300000001</v>
      </c>
      <c r="H151" s="2">
        <f t="shared" si="1"/>
        <v>0.47999999998137355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10359.08</v>
      </c>
      <c r="D155" s="1">
        <f>'PR-RAS'!E159</f>
        <v>4958.3900000000003</v>
      </c>
      <c r="E155" s="1">
        <v>0</v>
      </c>
      <c r="F155" s="1">
        <v>0</v>
      </c>
      <c r="G155" s="2">
        <f t="shared" si="0"/>
        <v>3122.4824400000002</v>
      </c>
      <c r="H155" s="2">
        <f t="shared" si="1"/>
        <v>0.47000000000025466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46319.26</v>
      </c>
      <c r="D156" s="1">
        <f>'PR-RAS'!E160</f>
        <v>59835.51</v>
      </c>
      <c r="E156" s="1">
        <v>0</v>
      </c>
      <c r="F156" s="1">
        <v>0</v>
      </c>
      <c r="G156" s="2">
        <f t="shared" si="0"/>
        <v>25728.493399999999</v>
      </c>
      <c r="H156" s="2">
        <f t="shared" si="1"/>
        <v>0.75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46319.26</v>
      </c>
      <c r="D158" s="1">
        <f>'PR-RAS'!E162</f>
        <v>59835.51</v>
      </c>
      <c r="E158" s="1">
        <v>0</v>
      </c>
      <c r="F158" s="1">
        <v>0</v>
      </c>
      <c r="G158" s="2">
        <f t="shared" si="0"/>
        <v>26060.473959999999</v>
      </c>
      <c r="H158" s="2">
        <f t="shared" si="1"/>
        <v>0.75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447695.08999999997</v>
      </c>
      <c r="D160" s="1">
        <f>'PR-RAS'!E164</f>
        <v>541253.84</v>
      </c>
      <c r="E160" s="1">
        <v>0</v>
      </c>
      <c r="F160" s="1">
        <v>0</v>
      </c>
      <c r="G160" s="2">
        <f t="shared" si="0"/>
        <v>243302.24043000001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13169.32</v>
      </c>
      <c r="D161" s="1">
        <f>'PR-RAS'!E165</f>
        <v>17777.96</v>
      </c>
      <c r="E161" s="1">
        <v>0</v>
      </c>
      <c r="F161" s="1">
        <v>0</v>
      </c>
      <c r="G161" s="2">
        <f t="shared" si="0"/>
        <v>7796.0383999999995</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4001.07</v>
      </c>
      <c r="D162" s="1">
        <f>'PR-RAS'!E166</f>
        <v>2532.0500000000002</v>
      </c>
      <c r="E162" s="1">
        <v>0</v>
      </c>
      <c r="F162" s="1">
        <v>0</v>
      </c>
      <c r="G162" s="2">
        <f t="shared" si="0"/>
        <v>1459.4923699999999</v>
      </c>
      <c r="H162" s="2">
        <f t="shared" si="1"/>
        <v>0.12000000000034561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6897.2</v>
      </c>
      <c r="D163" s="1">
        <f>'PR-RAS'!E167</f>
        <v>8574</v>
      </c>
      <c r="E163" s="1">
        <v>0</v>
      </c>
      <c r="F163" s="1">
        <v>0</v>
      </c>
      <c r="G163" s="2">
        <f t="shared" si="0"/>
        <v>3895.3224</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2271.0500000000002</v>
      </c>
      <c r="D164" s="1">
        <f>'PR-RAS'!E168</f>
        <v>6671.91</v>
      </c>
      <c r="E164" s="1">
        <v>0</v>
      </c>
      <c r="F164" s="1">
        <v>0</v>
      </c>
      <c r="G164" s="2">
        <f t="shared" si="0"/>
        <v>2545.22381</v>
      </c>
      <c r="H164" s="2">
        <f t="shared" si="1"/>
        <v>0.14000000000032742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79049.02</v>
      </c>
      <c r="D166" s="1">
        <f>'PR-RAS'!E170</f>
        <v>82721.399999999994</v>
      </c>
      <c r="E166" s="1">
        <v>0</v>
      </c>
      <c r="F166" s="1">
        <v>0</v>
      </c>
      <c r="G166" s="2">
        <f t="shared" si="0"/>
        <v>40341.150300000001</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8194.93</v>
      </c>
      <c r="D167" s="1">
        <f>'PR-RAS'!E171</f>
        <v>8382.74</v>
      </c>
      <c r="E167" s="1">
        <v>0</v>
      </c>
      <c r="F167" s="1">
        <v>0</v>
      </c>
      <c r="G167" s="2">
        <f t="shared" si="0"/>
        <v>4143.4280600000002</v>
      </c>
      <c r="H167" s="2">
        <f t="shared" si="1"/>
        <v>0.32999999999992724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16627.05</v>
      </c>
      <c r="D168" s="1">
        <f>'PR-RAS'!E172</f>
        <v>16312.21</v>
      </c>
      <c r="E168" s="1">
        <v>0</v>
      </c>
      <c r="F168" s="1">
        <v>0</v>
      </c>
      <c r="G168" s="2">
        <f t="shared" si="0"/>
        <v>8224.9954900000012</v>
      </c>
      <c r="H168" s="2">
        <f t="shared" si="1"/>
        <v>0.25999999999839929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48676.480000000003</v>
      </c>
      <c r="D169" s="1">
        <f>'PR-RAS'!E173</f>
        <v>50589.48</v>
      </c>
      <c r="E169" s="1">
        <v>0</v>
      </c>
      <c r="F169" s="1">
        <v>0</v>
      </c>
      <c r="G169" s="2">
        <f t="shared" si="0"/>
        <v>25175.713920000002</v>
      </c>
      <c r="H169" s="2">
        <f t="shared" si="1"/>
        <v>0.96000000000640284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5141.32</v>
      </c>
      <c r="D170" s="1">
        <f>'PR-RAS'!E174</f>
        <v>7322.59</v>
      </c>
      <c r="E170" s="1">
        <v>0</v>
      </c>
      <c r="F170" s="1">
        <v>0</v>
      </c>
      <c r="G170" s="2">
        <f t="shared" si="0"/>
        <v>3343.9185000000002</v>
      </c>
      <c r="H170" s="2">
        <f t="shared" si="1"/>
        <v>0.72999999999956344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409.24</v>
      </c>
      <c r="D171" s="1">
        <f>'PR-RAS'!E175</f>
        <v>114.38</v>
      </c>
      <c r="E171" s="1">
        <v>0</v>
      </c>
      <c r="F171" s="1">
        <v>0</v>
      </c>
      <c r="G171" s="2">
        <f t="shared" si="0"/>
        <v>108.46000000000001</v>
      </c>
      <c r="H171" s="2">
        <f t="shared" si="1"/>
        <v>0.62000000000000455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326486.25</v>
      </c>
      <c r="D174" s="1">
        <f>'PR-RAS'!E178</f>
        <v>389057.19999999995</v>
      </c>
      <c r="E174" s="1">
        <v>0</v>
      </c>
      <c r="F174" s="1">
        <v>0</v>
      </c>
      <c r="G174" s="2">
        <f t="shared" si="0"/>
        <v>191095.91244999997</v>
      </c>
      <c r="H174" s="2">
        <f t="shared" si="1"/>
        <v>0.44999999995343387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12591.29</v>
      </c>
      <c r="D175" s="1">
        <f>'PR-RAS'!E179</f>
        <v>6848.56</v>
      </c>
      <c r="E175" s="1">
        <v>0</v>
      </c>
      <c r="F175" s="1">
        <v>0</v>
      </c>
      <c r="G175" s="2">
        <f t="shared" si="0"/>
        <v>4574.1833400000005</v>
      </c>
      <c r="H175" s="2">
        <f t="shared" si="1"/>
        <v>0.73000000000047294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41859.730000000003</v>
      </c>
      <c r="D176" s="1">
        <f>'PR-RAS'!E180</f>
        <v>83258.179999999993</v>
      </c>
      <c r="E176" s="1">
        <v>0</v>
      </c>
      <c r="F176" s="1">
        <v>0</v>
      </c>
      <c r="G176" s="2">
        <f t="shared" si="0"/>
        <v>36465.815749999994</v>
      </c>
      <c r="H176" s="2">
        <f t="shared" si="1"/>
        <v>0.44999999998981366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6675.38</v>
      </c>
      <c r="D177" s="1">
        <f>'PR-RAS'!E181</f>
        <v>12553.53</v>
      </c>
      <c r="E177" s="1">
        <v>0</v>
      </c>
      <c r="F177" s="1">
        <v>0</v>
      </c>
      <c r="G177" s="2">
        <f t="shared" si="0"/>
        <v>5593.7094399999996</v>
      </c>
      <c r="H177" s="2">
        <f t="shared" si="1"/>
        <v>0.8499999999994543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121461.06</v>
      </c>
      <c r="D178" s="1">
        <f>'PR-RAS'!E182</f>
        <v>119654.56</v>
      </c>
      <c r="E178" s="1">
        <v>0</v>
      </c>
      <c r="F178" s="1">
        <v>0</v>
      </c>
      <c r="G178" s="2">
        <f t="shared" si="0"/>
        <v>63856.321859999996</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9709.3799999999992</v>
      </c>
      <c r="E179" s="1">
        <v>0</v>
      </c>
      <c r="F179" s="1">
        <v>0</v>
      </c>
      <c r="G179" s="2">
        <f t="shared" si="0"/>
        <v>3456.5392799999995</v>
      </c>
      <c r="H179" s="2">
        <f t="shared" si="1"/>
        <v>0.37999999999919964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617.5</v>
      </c>
      <c r="D180" s="1">
        <f>'PR-RAS'!E184</f>
        <v>654.45000000000005</v>
      </c>
      <c r="E180" s="1">
        <v>0</v>
      </c>
      <c r="F180" s="1">
        <v>0</v>
      </c>
      <c r="G180" s="2">
        <f t="shared" si="0"/>
        <v>344.82560000000001</v>
      </c>
      <c r="H180" s="2">
        <f t="shared" si="1"/>
        <v>0.95000000000004547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92473.78</v>
      </c>
      <c r="D181" s="1">
        <f>'PR-RAS'!E185</f>
        <v>81697.210000000006</v>
      </c>
      <c r="E181" s="1">
        <v>0</v>
      </c>
      <c r="F181" s="1">
        <v>0</v>
      </c>
      <c r="G181" s="2">
        <f t="shared" si="0"/>
        <v>46056.275999999998</v>
      </c>
      <c r="H181" s="2">
        <f t="shared" si="1"/>
        <v>0.430000000007567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22023.13</v>
      </c>
      <c r="D182" s="1">
        <f>'PR-RAS'!E186</f>
        <v>15279.23</v>
      </c>
      <c r="E182" s="1">
        <v>0</v>
      </c>
      <c r="F182" s="1">
        <v>0</v>
      </c>
      <c r="G182" s="2">
        <f t="shared" si="0"/>
        <v>9517.2677899999999</v>
      </c>
      <c r="H182" s="2">
        <f t="shared" si="1"/>
        <v>0.36000000000058208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28784.38</v>
      </c>
      <c r="D183" s="1">
        <f>'PR-RAS'!E187</f>
        <v>59402.1</v>
      </c>
      <c r="E183" s="1">
        <v>0</v>
      </c>
      <c r="F183" s="1">
        <v>0</v>
      </c>
      <c r="G183" s="2">
        <f t="shared" si="0"/>
        <v>26861.121559999996</v>
      </c>
      <c r="H183" s="2">
        <f t="shared" si="1"/>
        <v>0.47999999999956344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28990.5</v>
      </c>
      <c r="D190" s="1">
        <f>'PR-RAS'!E194</f>
        <v>51697.280000000006</v>
      </c>
      <c r="E190" s="1">
        <v>0</v>
      </c>
      <c r="F190" s="1">
        <v>0</v>
      </c>
      <c r="G190" s="2">
        <f t="shared" si="0"/>
        <v>25020.77634</v>
      </c>
      <c r="H190" s="2">
        <f t="shared" si="1"/>
        <v>0.7800000000061118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762.1</v>
      </c>
      <c r="D191" s="1">
        <f>'PR-RAS'!E195</f>
        <v>12662.42</v>
      </c>
      <c r="E191" s="1">
        <v>0</v>
      </c>
      <c r="F191" s="1">
        <v>0</v>
      </c>
      <c r="G191" s="2">
        <f t="shared" si="0"/>
        <v>4956.5185999999994</v>
      </c>
      <c r="H191" s="2">
        <f t="shared" si="1"/>
        <v>0.5200000000000955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4234.66</v>
      </c>
      <c r="D192" s="1">
        <f>'PR-RAS'!E196</f>
        <v>6091.78</v>
      </c>
      <c r="E192" s="1">
        <v>0</v>
      </c>
      <c r="F192" s="1">
        <v>0</v>
      </c>
      <c r="G192" s="2">
        <f t="shared" si="0"/>
        <v>3135.8800200000001</v>
      </c>
      <c r="H192" s="2">
        <f t="shared" si="1"/>
        <v>0.56000000000040018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8934</v>
      </c>
      <c r="D193" s="1">
        <f>'PR-RAS'!E197</f>
        <v>15279.87</v>
      </c>
      <c r="E193" s="1">
        <v>0</v>
      </c>
      <c r="F193" s="1">
        <v>0</v>
      </c>
      <c r="G193" s="2">
        <f t="shared" si="0"/>
        <v>7582.7980800000014</v>
      </c>
      <c r="H193" s="2">
        <f t="shared" si="1"/>
        <v>0.12999999999919964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3884.19</v>
      </c>
      <c r="D194" s="1">
        <f>'PR-RAS'!E198</f>
        <v>6524.19</v>
      </c>
      <c r="E194" s="1">
        <v>0</v>
      </c>
      <c r="F194" s="1">
        <v>0</v>
      </c>
      <c r="G194" s="2">
        <f t="shared" si="0"/>
        <v>3267.9860100000001</v>
      </c>
      <c r="H194" s="2">
        <f t="shared" si="1"/>
        <v>0.37999999999965439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873.94</v>
      </c>
      <c r="D195" s="1">
        <f>'PR-RAS'!E199</f>
        <v>402.58</v>
      </c>
      <c r="E195" s="1">
        <v>0</v>
      </c>
      <c r="F195" s="1">
        <v>0</v>
      </c>
      <c r="G195" s="2">
        <f t="shared" si="0"/>
        <v>325.74540000000002</v>
      </c>
      <c r="H195" s="2">
        <f t="shared" si="1"/>
        <v>0.47999999999996135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10301.61</v>
      </c>
      <c r="D197" s="1">
        <f>'PR-RAS'!E201</f>
        <v>10736.44</v>
      </c>
      <c r="E197" s="1">
        <v>0</v>
      </c>
      <c r="F197" s="1">
        <v>0</v>
      </c>
      <c r="G197" s="2">
        <f t="shared" si="0"/>
        <v>6227.800040000001</v>
      </c>
      <c r="H197" s="2">
        <f t="shared" si="1"/>
        <v>0.82999999999992724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111278.7</v>
      </c>
      <c r="D198" s="1">
        <f>'PR-RAS'!E202</f>
        <v>108608.01000000001</v>
      </c>
      <c r="E198" s="1">
        <v>0</v>
      </c>
      <c r="F198" s="1">
        <v>0</v>
      </c>
      <c r="G198" s="2">
        <f t="shared" si="0"/>
        <v>64713.45984000001</v>
      </c>
      <c r="H198" s="2">
        <f t="shared" si="1"/>
        <v>0.31000000001222361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111278.7</v>
      </c>
      <c r="D212" s="1">
        <f>'PR-RAS'!E216</f>
        <v>108608.01000000001</v>
      </c>
      <c r="E212" s="1">
        <v>0</v>
      </c>
      <c r="F212" s="1">
        <v>0</v>
      </c>
      <c r="G212" s="2">
        <f t="shared" si="0"/>
        <v>69312.385920000001</v>
      </c>
      <c r="H212" s="2">
        <f t="shared" si="1"/>
        <v>0.31000000001222361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2520.94</v>
      </c>
      <c r="D213" s="1">
        <f>'PR-RAS'!E217</f>
        <v>2687.74</v>
      </c>
      <c r="E213" s="1">
        <v>0</v>
      </c>
      <c r="F213" s="1">
        <v>0</v>
      </c>
      <c r="G213" s="2">
        <f t="shared" si="0"/>
        <v>1674.0410400000001</v>
      </c>
      <c r="H213" s="2">
        <f t="shared" si="1"/>
        <v>0.32000000000016371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20.68</v>
      </c>
      <c r="D215" s="1">
        <f>'PR-RAS'!E219</f>
        <v>58.53</v>
      </c>
      <c r="E215" s="1">
        <v>0</v>
      </c>
      <c r="F215" s="1">
        <v>0</v>
      </c>
      <c r="G215" s="2">
        <f t="shared" si="0"/>
        <v>29.47636</v>
      </c>
      <c r="H215" s="2">
        <f t="shared" si="1"/>
        <v>0.78999999999999915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108737.08</v>
      </c>
      <c r="D216" s="1">
        <f>'PR-RAS'!E220</f>
        <v>105861.74</v>
      </c>
      <c r="E216" s="1">
        <v>0</v>
      </c>
      <c r="F216" s="1">
        <v>0</v>
      </c>
      <c r="G216" s="2">
        <f t="shared" si="0"/>
        <v>68899.020399999994</v>
      </c>
      <c r="H216" s="2">
        <f t="shared" si="1"/>
        <v>0.33999999999650754</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5555.64</v>
      </c>
      <c r="D217" s="1">
        <f>'PR-RAS'!E221</f>
        <v>1345.9</v>
      </c>
      <c r="E217" s="1">
        <v>0</v>
      </c>
      <c r="F217" s="1">
        <v>0</v>
      </c>
      <c r="G217" s="2">
        <f t="shared" si="0"/>
        <v>1781.44704</v>
      </c>
      <c r="H217" s="2">
        <f t="shared" si="1"/>
        <v>0.45999999999958163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5555.64</v>
      </c>
      <c r="D221" s="1">
        <f>'PR-RAS'!E225</f>
        <v>1345.9</v>
      </c>
      <c r="E221" s="1">
        <v>0</v>
      </c>
      <c r="F221" s="1">
        <v>0</v>
      </c>
      <c r="G221" s="2">
        <f t="shared" si="0"/>
        <v>1814.4368000000002</v>
      </c>
      <c r="H221" s="2">
        <f t="shared" si="1"/>
        <v>0.45999999999958163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5555.64</v>
      </c>
      <c r="D224" s="1">
        <f>'PR-RAS'!E228</f>
        <v>1345.9</v>
      </c>
      <c r="E224" s="1">
        <v>0</v>
      </c>
      <c r="F224" s="1">
        <v>0</v>
      </c>
      <c r="G224" s="2">
        <f t="shared" si="0"/>
        <v>1839.1791200000002</v>
      </c>
      <c r="H224" s="2">
        <f t="shared" si="1"/>
        <v>0.45999999999958163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5512.1</v>
      </c>
      <c r="D226" s="1">
        <f>'PR-RAS'!E230</f>
        <v>2150.7800000000002</v>
      </c>
      <c r="E226" s="1">
        <v>0</v>
      </c>
      <c r="F226" s="1">
        <v>0</v>
      </c>
      <c r="G226" s="2">
        <f t="shared" si="0"/>
        <v>2208.0735</v>
      </c>
      <c r="H226" s="2">
        <f t="shared" si="1"/>
        <v>0.32000000000016371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5512.1</v>
      </c>
      <c r="D242" s="1">
        <f>'PR-RAS'!E246</f>
        <v>2150.7800000000002</v>
      </c>
      <c r="E242" s="1">
        <v>0</v>
      </c>
      <c r="F242" s="1">
        <v>0</v>
      </c>
      <c r="G242" s="2">
        <f t="shared" si="0"/>
        <v>2365.0920599999999</v>
      </c>
      <c r="H242" s="2">
        <f t="shared" si="1"/>
        <v>0.32000000000016371</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2774.1</v>
      </c>
      <c r="D243" s="1">
        <f>'PR-RAS'!E247</f>
        <v>2150.7800000000002</v>
      </c>
      <c r="E243" s="1">
        <v>0</v>
      </c>
      <c r="F243" s="1">
        <v>0</v>
      </c>
      <c r="G243" s="2">
        <f t="shared" si="0"/>
        <v>1712.30972</v>
      </c>
      <c r="H243" s="2">
        <f t="shared" si="1"/>
        <v>0.31999999999970896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2738</v>
      </c>
      <c r="D244" s="1">
        <f>'PR-RAS'!E248</f>
        <v>0</v>
      </c>
      <c r="E244" s="1">
        <v>0</v>
      </c>
      <c r="F244" s="1">
        <v>0</v>
      </c>
      <c r="G244" s="2">
        <f t="shared" si="0"/>
        <v>665.33399999999995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19392.34</v>
      </c>
      <c r="D258" s="1">
        <f>'PR-RAS'!E262</f>
        <v>25882.799999999999</v>
      </c>
      <c r="E258" s="1">
        <v>0</v>
      </c>
      <c r="F258" s="1">
        <v>0</v>
      </c>
      <c r="G258" s="2">
        <f t="shared" si="0"/>
        <v>18287.59058</v>
      </c>
      <c r="H258" s="2">
        <f t="shared" si="1"/>
        <v>0.54000000000087311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19392.34</v>
      </c>
      <c r="D265" s="1">
        <f>'PR-RAS'!E269</f>
        <v>25882.799999999999</v>
      </c>
      <c r="E265" s="1">
        <v>0</v>
      </c>
      <c r="F265" s="1">
        <v>0</v>
      </c>
      <c r="G265" s="2">
        <f t="shared" si="0"/>
        <v>18785.696160000003</v>
      </c>
      <c r="H265" s="2">
        <f t="shared" si="1"/>
        <v>0.54000000000087311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19192.34</v>
      </c>
      <c r="D266" s="1">
        <f>'PR-RAS'!E270</f>
        <v>25882.799999999999</v>
      </c>
      <c r="E266" s="1">
        <v>0</v>
      </c>
      <c r="F266" s="1">
        <v>0</v>
      </c>
      <c r="G266" s="2">
        <f t="shared" si="0"/>
        <v>18803.8541</v>
      </c>
      <c r="H266" s="2">
        <f t="shared" si="1"/>
        <v>0.54000000000087311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200</v>
      </c>
      <c r="D267" s="1">
        <f>'PR-RAS'!E271</f>
        <v>0</v>
      </c>
      <c r="E267" s="1">
        <v>0</v>
      </c>
      <c r="F267" s="1">
        <v>0</v>
      </c>
      <c r="G267" s="2">
        <f t="shared" si="0"/>
        <v>53.2</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193813.16999999998</v>
      </c>
      <c r="D269" s="1">
        <f>'PR-RAS'!E273</f>
        <v>153952.41999999998</v>
      </c>
      <c r="E269" s="1">
        <v>0</v>
      </c>
      <c r="F269" s="1">
        <v>0</v>
      </c>
      <c r="G269" s="2">
        <f t="shared" si="0"/>
        <v>134460.42668</v>
      </c>
      <c r="H269" s="2">
        <f t="shared" si="1"/>
        <v>0.58999999996740371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89613.17</v>
      </c>
      <c r="D270" s="1">
        <f>'PR-RAS'!E274</f>
        <v>111952.42</v>
      </c>
      <c r="E270" s="1">
        <v>0</v>
      </c>
      <c r="F270" s="1">
        <v>0</v>
      </c>
      <c r="G270" s="2">
        <f t="shared" si="0"/>
        <v>84336.344690000013</v>
      </c>
      <c r="H270" s="2">
        <f t="shared" si="1"/>
        <v>0.58999999999650754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89613.17</v>
      </c>
      <c r="D271" s="1">
        <f>'PR-RAS'!E275</f>
        <v>111952.42</v>
      </c>
      <c r="E271" s="1">
        <v>0</v>
      </c>
      <c r="F271" s="1">
        <v>0</v>
      </c>
      <c r="G271" s="2">
        <f t="shared" si="0"/>
        <v>84649.862700000012</v>
      </c>
      <c r="H271" s="2">
        <f t="shared" si="1"/>
        <v>0.58999999999650754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4200</v>
      </c>
      <c r="D274" s="1">
        <f>'PR-RAS'!E278</f>
        <v>42000</v>
      </c>
      <c r="E274" s="1">
        <v>0</v>
      </c>
      <c r="F274" s="1">
        <v>0</v>
      </c>
      <c r="G274" s="2">
        <f t="shared" si="0"/>
        <v>24078.600000000002</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4200</v>
      </c>
      <c r="D275" s="1">
        <f>'PR-RAS'!E279</f>
        <v>42000</v>
      </c>
      <c r="E275" s="1">
        <v>0</v>
      </c>
      <c r="F275" s="1">
        <v>0</v>
      </c>
      <c r="G275" s="2">
        <f t="shared" ref="G275:G528" si="12">(B275/1000)*(C275*1+D275*2)</f>
        <v>24166.800000000003</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100000</v>
      </c>
      <c r="D285" s="1">
        <f>'PR-RAS'!E289</f>
        <v>0</v>
      </c>
      <c r="E285" s="1">
        <v>0</v>
      </c>
      <c r="F285" s="1">
        <v>0</v>
      </c>
      <c r="G285" s="2">
        <f t="shared" si="12"/>
        <v>28399.999999999996</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100000</v>
      </c>
      <c r="D286" s="1">
        <f>'PR-RAS'!E290</f>
        <v>0</v>
      </c>
      <c r="E286" s="1">
        <v>0</v>
      </c>
      <c r="F286" s="1">
        <v>0</v>
      </c>
      <c r="G286" s="2">
        <f t="shared" si="12"/>
        <v>28499.999999999996</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1120697.6399999999</v>
      </c>
      <c r="D295" s="1">
        <f>'PR-RAS'!E299</f>
        <v>1261305.43</v>
      </c>
      <c r="E295" s="1">
        <v>0</v>
      </c>
      <c r="F295" s="1">
        <v>0</v>
      </c>
      <c r="G295" s="2">
        <f t="shared" si="12"/>
        <v>1071132.699</v>
      </c>
      <c r="H295" s="2">
        <f t="shared" si="13"/>
        <v>0.7900000000372529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222888.05000000005</v>
      </c>
      <c r="D296" s="1">
        <f>'PR-RAS'!E300</f>
        <v>47261.19000000041</v>
      </c>
      <c r="E296" s="1">
        <v>0</v>
      </c>
      <c r="F296" s="1">
        <v>0</v>
      </c>
      <c r="G296" s="2">
        <f t="shared" si="12"/>
        <v>93636.076850000245</v>
      </c>
      <c r="H296" s="2">
        <f t="shared" si="13"/>
        <v>0.24000000045634806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1047009.91</v>
      </c>
      <c r="D298" s="1">
        <f>'PR-RAS'!E302</f>
        <v>1392521.29</v>
      </c>
      <c r="E298" s="1">
        <v>0</v>
      </c>
      <c r="F298" s="1">
        <v>0</v>
      </c>
      <c r="G298" s="2">
        <f t="shared" si="12"/>
        <v>1138119.58953</v>
      </c>
      <c r="H298" s="2">
        <f t="shared" si="13"/>
        <v>0.38000000000465661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152853.26</v>
      </c>
      <c r="D300" s="1">
        <f>'PR-RAS'!E304</f>
        <v>252079.12</v>
      </c>
      <c r="E300" s="1">
        <v>0</v>
      </c>
      <c r="F300" s="1">
        <v>0</v>
      </c>
      <c r="G300" s="2">
        <f t="shared" si="12"/>
        <v>196446.43849999999</v>
      </c>
      <c r="H300" s="2">
        <f t="shared" si="13"/>
        <v>0.38000000000465661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543210.09</v>
      </c>
      <c r="D355" s="1">
        <f>'PR-RAS'!E360</f>
        <v>465630.15</v>
      </c>
      <c r="E355" s="1">
        <v>0</v>
      </c>
      <c r="F355" s="1">
        <v>0</v>
      </c>
      <c r="G355" s="2">
        <f t="shared" si="12"/>
        <v>521962.51806000003</v>
      </c>
      <c r="H355" s="2">
        <f t="shared" si="13"/>
        <v>0.23999999999068677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24040</v>
      </c>
      <c r="D356" s="1">
        <f>'PR-RAS'!E361</f>
        <v>0</v>
      </c>
      <c r="E356" s="1">
        <v>0</v>
      </c>
      <c r="F356" s="1">
        <v>0</v>
      </c>
      <c r="G356" s="2">
        <f t="shared" si="12"/>
        <v>8534.1999999999989</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24040</v>
      </c>
      <c r="D361" s="1">
        <f>'PR-RAS'!E366</f>
        <v>0</v>
      </c>
      <c r="E361" s="1">
        <v>0</v>
      </c>
      <c r="F361" s="1">
        <v>0</v>
      </c>
      <c r="G361" s="2">
        <f t="shared" si="12"/>
        <v>8654.4</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24040</v>
      </c>
      <c r="D365" s="1">
        <f>'PR-RAS'!E370</f>
        <v>0</v>
      </c>
      <c r="E365" s="1">
        <v>0</v>
      </c>
      <c r="F365" s="1">
        <v>0</v>
      </c>
      <c r="G365" s="2">
        <f t="shared" si="12"/>
        <v>8750.56</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501420.08999999997</v>
      </c>
      <c r="D368" s="1">
        <f>'PR-RAS'!E373</f>
        <v>395074.06</v>
      </c>
      <c r="E368" s="1">
        <v>0</v>
      </c>
      <c r="F368" s="1">
        <v>0</v>
      </c>
      <c r="G368" s="2">
        <f t="shared" si="12"/>
        <v>474005.53307</v>
      </c>
      <c r="H368" s="2">
        <f t="shared" si="13"/>
        <v>0.1499999999650754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477615.25</v>
      </c>
      <c r="D369" s="1">
        <f>'PR-RAS'!E374</f>
        <v>303077.92000000004</v>
      </c>
      <c r="E369" s="1">
        <v>0</v>
      </c>
      <c r="F369" s="1">
        <v>0</v>
      </c>
      <c r="G369" s="2">
        <f t="shared" si="12"/>
        <v>398827.76112000004</v>
      </c>
      <c r="H369" s="2">
        <f t="shared" si="13"/>
        <v>0.32999999995809048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7500</v>
      </c>
      <c r="E371" s="1">
        <v>0</v>
      </c>
      <c r="F371" s="1">
        <v>0</v>
      </c>
      <c r="G371" s="2">
        <f t="shared" si="12"/>
        <v>5550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10589.33</v>
      </c>
      <c r="E372" s="1">
        <v>0</v>
      </c>
      <c r="F372" s="1">
        <v>0</v>
      </c>
      <c r="G372" s="2">
        <f t="shared" si="12"/>
        <v>7857.2828600000003</v>
      </c>
      <c r="H372" s="2">
        <f t="shared" si="13"/>
        <v>0.32999999999992724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477615.25</v>
      </c>
      <c r="D373" s="1">
        <f>'PR-RAS'!E378</f>
        <v>284988.59000000003</v>
      </c>
      <c r="E373" s="1">
        <v>0</v>
      </c>
      <c r="F373" s="1">
        <v>0</v>
      </c>
      <c r="G373" s="2">
        <f t="shared" si="12"/>
        <v>389704.38396000001</v>
      </c>
      <c r="H373" s="2">
        <f t="shared" si="13"/>
        <v>0.65999999997438863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11719.859999999999</v>
      </c>
      <c r="D374" s="1">
        <f>'PR-RAS'!E379</f>
        <v>79274.73</v>
      </c>
      <c r="E374" s="1">
        <v>0</v>
      </c>
      <c r="F374" s="1">
        <v>0</v>
      </c>
      <c r="G374" s="2">
        <f t="shared" si="12"/>
        <v>63510.456359999989</v>
      </c>
      <c r="H374" s="2">
        <f t="shared" si="13"/>
        <v>0.41000000000531145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1444.15</v>
      </c>
      <c r="D375" s="1">
        <f>'PR-RAS'!E380</f>
        <v>3166.36</v>
      </c>
      <c r="E375" s="1">
        <v>0</v>
      </c>
      <c r="F375" s="1">
        <v>0</v>
      </c>
      <c r="G375" s="2">
        <f t="shared" si="12"/>
        <v>2908.5493800000004</v>
      </c>
      <c r="H375" s="2">
        <f t="shared" si="13"/>
        <v>0.51000000000021828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10</v>
      </c>
      <c r="E376" s="1">
        <v>0</v>
      </c>
      <c r="F376" s="1">
        <v>0</v>
      </c>
      <c r="G376" s="2">
        <f t="shared" si="12"/>
        <v>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810</v>
      </c>
      <c r="D379" s="1">
        <f>'PR-RAS'!E384</f>
        <v>0</v>
      </c>
      <c r="E379" s="1">
        <v>0</v>
      </c>
      <c r="F379" s="1">
        <v>0</v>
      </c>
      <c r="G379" s="2">
        <f t="shared" si="12"/>
        <v>306.18</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9465.7099999999991</v>
      </c>
      <c r="D381" s="1">
        <f>'PR-RAS'!E386</f>
        <v>76098.37</v>
      </c>
      <c r="E381" s="1">
        <v>0</v>
      </c>
      <c r="F381" s="1">
        <v>0</v>
      </c>
      <c r="G381" s="2">
        <f t="shared" si="12"/>
        <v>61431.730999999992</v>
      </c>
      <c r="H381" s="2">
        <f t="shared" si="13"/>
        <v>0.6599999999962165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3312.5</v>
      </c>
      <c r="D383" s="1">
        <f>'PR-RAS'!E388</f>
        <v>0</v>
      </c>
      <c r="E383" s="1">
        <v>0</v>
      </c>
      <c r="F383" s="1">
        <v>0</v>
      </c>
      <c r="G383" s="2">
        <f t="shared" si="12"/>
        <v>1265.375</v>
      </c>
      <c r="H383" s="2">
        <f t="shared" si="13"/>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3312.5</v>
      </c>
      <c r="D384" s="1">
        <f>'PR-RAS'!E389</f>
        <v>0</v>
      </c>
      <c r="E384" s="1">
        <v>0</v>
      </c>
      <c r="F384" s="1">
        <v>0</v>
      </c>
      <c r="G384" s="2">
        <f t="shared" si="12"/>
        <v>1268.6875</v>
      </c>
      <c r="H384" s="2">
        <f t="shared" si="13"/>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8772.48</v>
      </c>
      <c r="D388" s="1">
        <f>'PR-RAS'!E393</f>
        <v>12721.41</v>
      </c>
      <c r="E388" s="1">
        <v>0</v>
      </c>
      <c r="F388" s="1">
        <v>0</v>
      </c>
      <c r="G388" s="2">
        <f t="shared" si="12"/>
        <v>13241.321100000001</v>
      </c>
      <c r="H388" s="2">
        <f t="shared" si="13"/>
        <v>0.88999999999941792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8772.48</v>
      </c>
      <c r="D389" s="1">
        <f>'PR-RAS'!E394</f>
        <v>12081.41</v>
      </c>
      <c r="E389" s="1">
        <v>0</v>
      </c>
      <c r="F389" s="1">
        <v>0</v>
      </c>
      <c r="G389" s="2">
        <f t="shared" si="12"/>
        <v>12778.896400000001</v>
      </c>
      <c r="H389" s="2">
        <f t="shared" si="13"/>
        <v>0.88999999999941792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640</v>
      </c>
      <c r="E390" s="1">
        <v>0</v>
      </c>
      <c r="F390" s="1">
        <v>0</v>
      </c>
      <c r="G390" s="2">
        <f t="shared" si="12"/>
        <v>497.92</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17750</v>
      </c>
      <c r="D407" s="1">
        <f>'PR-RAS'!E412</f>
        <v>70556.09</v>
      </c>
      <c r="E407" s="1">
        <v>0</v>
      </c>
      <c r="F407" s="1">
        <v>0</v>
      </c>
      <c r="G407" s="2">
        <f t="shared" si="12"/>
        <v>64498.045080000004</v>
      </c>
      <c r="H407" s="2">
        <f t="shared" si="13"/>
        <v>8.999999999650754E-2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17750</v>
      </c>
      <c r="D408" s="1">
        <f>'PR-RAS'!E413</f>
        <v>70556.09</v>
      </c>
      <c r="E408" s="1">
        <v>0</v>
      </c>
      <c r="F408" s="1">
        <v>0</v>
      </c>
      <c r="G408" s="2">
        <f t="shared" si="12"/>
        <v>64656.907259999993</v>
      </c>
      <c r="H408" s="2">
        <f t="shared" si="13"/>
        <v>8.999999999650754E-2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543210.09</v>
      </c>
      <c r="D413" s="1">
        <f>'PR-RAS'!E418</f>
        <v>465630.15</v>
      </c>
      <c r="E413" s="1">
        <v>0</v>
      </c>
      <c r="F413" s="1">
        <v>0</v>
      </c>
      <c r="G413" s="2">
        <f t="shared" si="12"/>
        <v>607481.80067999999</v>
      </c>
      <c r="H413" s="2">
        <f t="shared" si="13"/>
        <v>0.23999999999068677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549968.67000000004</v>
      </c>
      <c r="D415" s="1">
        <f>'PR-RAS'!E420</f>
        <v>854608.8</v>
      </c>
      <c r="E415" s="1">
        <v>0</v>
      </c>
      <c r="F415" s="1">
        <v>0</v>
      </c>
      <c r="G415" s="2">
        <f t="shared" si="12"/>
        <v>935303.11577999999</v>
      </c>
      <c r="H415" s="2">
        <f t="shared" si="13"/>
        <v>0.52999999991152436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1343585.69</v>
      </c>
      <c r="D417" s="1">
        <f>'PR-RAS'!E422</f>
        <v>1308566.6200000003</v>
      </c>
      <c r="E417" s="1">
        <v>0</v>
      </c>
      <c r="F417" s="1">
        <v>0</v>
      </c>
      <c r="G417" s="2">
        <f t="shared" si="12"/>
        <v>1647659.0748800002</v>
      </c>
      <c r="H417" s="2">
        <f t="shared" si="13"/>
        <v>0.68999999971129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1663907.73</v>
      </c>
      <c r="D418" s="1">
        <f>'PR-RAS'!E423</f>
        <v>1726935.58</v>
      </c>
      <c r="E418" s="1">
        <v>0</v>
      </c>
      <c r="F418" s="1">
        <v>0</v>
      </c>
      <c r="G418" s="2">
        <f t="shared" si="12"/>
        <v>2134113.7971300003</v>
      </c>
      <c r="H418" s="2">
        <f t="shared" si="13"/>
        <v>0.68999999994412065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320322.04000000004</v>
      </c>
      <c r="D420" s="1">
        <f>'PR-RAS'!E425</f>
        <v>418368.95999999973</v>
      </c>
      <c r="E420" s="1">
        <v>0</v>
      </c>
      <c r="F420" s="1">
        <v>0</v>
      </c>
      <c r="G420" s="2">
        <f t="shared" si="12"/>
        <v>484808.12323999975</v>
      </c>
      <c r="H420" s="2">
        <f t="shared" si="13"/>
        <v>8.000000030733645E-2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497041.24</v>
      </c>
      <c r="D421" s="1">
        <f>'PR-RAS'!E426</f>
        <v>537912.49</v>
      </c>
      <c r="E421" s="1">
        <v>0</v>
      </c>
      <c r="F421" s="1">
        <v>0</v>
      </c>
      <c r="G421" s="2">
        <f t="shared" si="12"/>
        <v>660603.81239999994</v>
      </c>
      <c r="H421" s="2">
        <f t="shared" si="13"/>
        <v>0.72999999998137355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152853.26</v>
      </c>
      <c r="D423" s="1">
        <f>'PR-RAS'!E428</f>
        <v>252079.12</v>
      </c>
      <c r="E423" s="1">
        <v>0</v>
      </c>
      <c r="F423" s="1">
        <v>0</v>
      </c>
      <c r="G423" s="2">
        <f t="shared" si="12"/>
        <v>277258.853</v>
      </c>
      <c r="H423" s="2">
        <f t="shared" si="13"/>
        <v>0.38000000000465661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199084.21</v>
      </c>
      <c r="D635" s="1">
        <f>'PR-RAS'!E641</f>
        <v>199084.21</v>
      </c>
      <c r="E635" s="1">
        <v>0</v>
      </c>
      <c r="F635" s="1">
        <v>0</v>
      </c>
      <c r="G635" s="2">
        <f t="shared" si="14"/>
        <v>378658.16742000001</v>
      </c>
      <c r="H635" s="2">
        <f t="shared" si="15"/>
        <v>0.41999999998370185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1343585.69</v>
      </c>
      <c r="D637" s="1">
        <f>'PR-RAS'!E643</f>
        <v>1308566.6200000003</v>
      </c>
      <c r="E637" s="1">
        <v>0</v>
      </c>
      <c r="F637" s="1">
        <v>0</v>
      </c>
      <c r="G637" s="2">
        <f t="shared" si="14"/>
        <v>2519017.2394800005</v>
      </c>
      <c r="H637" s="2">
        <f t="shared" si="15"/>
        <v>0.68999999971129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1663907.73</v>
      </c>
      <c r="D638" s="1">
        <f>'PR-RAS'!E644</f>
        <v>1726935.58</v>
      </c>
      <c r="E638" s="1">
        <v>0</v>
      </c>
      <c r="F638" s="1">
        <v>0</v>
      </c>
      <c r="G638" s="2">
        <f t="shared" si="14"/>
        <v>3260025.1529300003</v>
      </c>
      <c r="H638" s="2">
        <f t="shared" si="15"/>
        <v>0.68999999994412065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320322.04000000004</v>
      </c>
      <c r="D640" s="1">
        <f>'PR-RAS'!E646</f>
        <v>418368.95999999973</v>
      </c>
      <c r="E640" s="1">
        <v>0</v>
      </c>
      <c r="F640" s="1">
        <v>0</v>
      </c>
      <c r="G640" s="2">
        <f t="shared" si="14"/>
        <v>739361.31443999964</v>
      </c>
      <c r="H640" s="2">
        <f t="shared" si="15"/>
        <v>8.000000030733645E-2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696125.45</v>
      </c>
      <c r="D641" s="1">
        <f>'PR-RAS'!E647</f>
        <v>736996.7</v>
      </c>
      <c r="E641" s="1">
        <v>0</v>
      </c>
      <c r="F641" s="1">
        <v>0</v>
      </c>
      <c r="G641" s="2">
        <f t="shared" si="14"/>
        <v>1388876.0639999998</v>
      </c>
      <c r="H641" s="2">
        <f t="shared" si="15"/>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375803.40999999992</v>
      </c>
      <c r="D643" s="1">
        <f>'PR-RAS'!E649</f>
        <v>318627.74000000022</v>
      </c>
      <c r="E643" s="1">
        <v>0</v>
      </c>
      <c r="F643" s="1">
        <v>0</v>
      </c>
      <c r="G643" s="2">
        <f t="shared" si="14"/>
        <v>650383.80738000025</v>
      </c>
      <c r="H643" s="2">
        <f t="shared" si="15"/>
        <v>0.66999999969266355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805180.46</v>
      </c>
      <c r="D646" s="1">
        <f>'PR-RAS'!E653</f>
        <v>847071.68</v>
      </c>
      <c r="E646" s="1">
        <v>0</v>
      </c>
      <c r="F646" s="1">
        <v>0</v>
      </c>
      <c r="G646" s="2">
        <f t="shared" si="14"/>
        <v>1612063.8639000002</v>
      </c>
      <c r="H646" s="2">
        <f t="shared" si="15"/>
        <v>0.77999999991152436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1720744.93</v>
      </c>
      <c r="D647" s="1">
        <f>'PR-RAS'!E654</f>
        <v>1749638.93</v>
      </c>
      <c r="E647" s="1">
        <v>0</v>
      </c>
      <c r="F647" s="1">
        <v>0</v>
      </c>
      <c r="G647" s="2">
        <f t="shared" si="14"/>
        <v>3372134.7223400003</v>
      </c>
      <c r="H647" s="2">
        <f t="shared" si="15"/>
        <v>0.14000000013038516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2005038.74</v>
      </c>
      <c r="D648" s="1">
        <f>'PR-RAS'!E655</f>
        <v>2133648.33</v>
      </c>
      <c r="E648" s="1">
        <v>0</v>
      </c>
      <c r="F648" s="1">
        <v>0</v>
      </c>
      <c r="G648" s="2">
        <f t="shared" si="14"/>
        <v>4058201.0038000005</v>
      </c>
      <c r="H648" s="2">
        <f t="shared" si="15"/>
        <v>0.59000000008381903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520886.64999999967</v>
      </c>
      <c r="D649" s="1">
        <f>'PR-RAS'!E656</f>
        <v>463062.2799999998</v>
      </c>
      <c r="E649" s="1">
        <v>0</v>
      </c>
      <c r="F649" s="1">
        <v>0</v>
      </c>
      <c r="G649" s="2">
        <f t="shared" si="14"/>
        <v>937663.26407999953</v>
      </c>
      <c r="H649" s="2">
        <f t="shared" si="15"/>
        <v>0.63000000012107193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12</v>
      </c>
      <c r="D650" s="1">
        <f>'PR-RAS'!E657</f>
        <v>12</v>
      </c>
      <c r="E650" s="1">
        <v>0</v>
      </c>
      <c r="F650" s="1">
        <v>0</v>
      </c>
      <c r="G650" s="2">
        <f t="shared" si="14"/>
        <v>23.364000000000001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v>
      </c>
      <c r="D651" s="1">
        <f>'PR-RAS'!E658</f>
        <v>28</v>
      </c>
      <c r="E651" s="1">
        <v>0</v>
      </c>
      <c r="F651" s="1">
        <v>0</v>
      </c>
      <c r="G651" s="2">
        <f t="shared" si="14"/>
        <v>55.9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9</v>
      </c>
      <c r="E652" s="1">
        <v>0</v>
      </c>
      <c r="F652" s="1">
        <v>0</v>
      </c>
      <c r="G652" s="2">
        <f t="shared" si="14"/>
        <v>18.879000000000001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28</v>
      </c>
      <c r="D653" s="1">
        <f>'PR-RAS'!E660</f>
        <v>25</v>
      </c>
      <c r="E653" s="1">
        <v>0</v>
      </c>
      <c r="F653" s="1">
        <v>0</v>
      </c>
      <c r="G653" s="2">
        <f t="shared" si="14"/>
        <v>50.856000000000002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39470.129999999997</v>
      </c>
      <c r="D662" s="1">
        <f>'PR-RAS'!E669</f>
        <v>35126</v>
      </c>
      <c r="E662" s="1">
        <v>0</v>
      </c>
      <c r="F662" s="1">
        <v>0</v>
      </c>
      <c r="G662" s="2">
        <f t="shared" si="14"/>
        <v>72526.327929999999</v>
      </c>
      <c r="H662" s="2">
        <f t="shared" si="15"/>
        <v>0.12999999999738066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3561.46</v>
      </c>
      <c r="D663" s="1">
        <f>'PR-RAS'!E670</f>
        <v>19972.95</v>
      </c>
      <c r="E663" s="1">
        <v>0</v>
      </c>
      <c r="F663" s="1">
        <v>0</v>
      </c>
      <c r="G663" s="2">
        <f t="shared" si="14"/>
        <v>28801.872320000002</v>
      </c>
      <c r="H663" s="2">
        <f t="shared" si="15"/>
        <v>0.50999999999930878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11337.41</v>
      </c>
      <c r="D666" s="1">
        <f>'PR-RAS'!E673</f>
        <v>20000</v>
      </c>
      <c r="E666" s="1">
        <v>0</v>
      </c>
      <c r="F666" s="1">
        <v>0</v>
      </c>
      <c r="G666" s="2">
        <f t="shared" si="14"/>
        <v>34139.377650000002</v>
      </c>
      <c r="H666" s="2">
        <f t="shared" si="15"/>
        <v>0.40999999999985448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19000</v>
      </c>
      <c r="D667" s="1">
        <f>'PR-RAS'!E674</f>
        <v>75000</v>
      </c>
      <c r="E667" s="1">
        <v>0</v>
      </c>
      <c r="F667" s="1">
        <v>0</v>
      </c>
      <c r="G667" s="2">
        <f t="shared" si="14"/>
        <v>112554</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5971.96</v>
      </c>
      <c r="D670" s="1">
        <f>'PR-RAS'!E677</f>
        <v>0</v>
      </c>
      <c r="E670" s="1">
        <v>0</v>
      </c>
      <c r="F670" s="1">
        <v>0</v>
      </c>
      <c r="G670" s="2">
        <f t="shared" si="14"/>
        <v>3995.2412400000003</v>
      </c>
      <c r="H670" s="2">
        <f t="shared" si="15"/>
        <v>3.999999999996362E-2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2500</v>
      </c>
      <c r="E672" s="1">
        <v>0</v>
      </c>
      <c r="F672" s="1">
        <v>0</v>
      </c>
      <c r="G672" s="2">
        <f t="shared" si="14"/>
        <v>3355</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6442.2</v>
      </c>
      <c r="D676" s="1">
        <f>'PR-RAS'!E683</f>
        <v>33920</v>
      </c>
      <c r="E676" s="1">
        <v>0</v>
      </c>
      <c r="F676" s="1">
        <v>0</v>
      </c>
      <c r="G676" s="2">
        <f t="shared" si="14"/>
        <v>50140.485000000001</v>
      </c>
      <c r="H676" s="2">
        <f t="shared" si="15"/>
        <v>0.1999999999998181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2242.71</v>
      </c>
      <c r="D677" s="1">
        <f>'PR-RAS'!E684</f>
        <v>0</v>
      </c>
      <c r="E677" s="1">
        <v>0</v>
      </c>
      <c r="F677" s="1">
        <v>0</v>
      </c>
      <c r="G677" s="2">
        <f t="shared" si="14"/>
        <v>1516.0719600000002</v>
      </c>
      <c r="H677" s="2">
        <f t="shared" si="15"/>
        <v>0.28999999999996362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7495</v>
      </c>
      <c r="D678" s="1">
        <f>'PR-RAS'!E685</f>
        <v>6285</v>
      </c>
      <c r="E678" s="1">
        <v>0</v>
      </c>
      <c r="F678" s="1">
        <v>0</v>
      </c>
      <c r="G678" s="2">
        <f t="shared" si="14"/>
        <v>13584.005000000001</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31847</v>
      </c>
      <c r="D717" s="1">
        <f>'PR-RAS'!E724</f>
        <v>34564.839999999997</v>
      </c>
      <c r="E717" s="1">
        <v>0</v>
      </c>
      <c r="F717" s="1">
        <v>0</v>
      </c>
      <c r="G717" s="2">
        <f t="shared" si="14"/>
        <v>72299.302879999988</v>
      </c>
      <c r="H717" s="2">
        <f t="shared" si="15"/>
        <v>0.16000000000349246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0</v>
      </c>
      <c r="E726" s="1">
        <v>0</v>
      </c>
      <c r="F726" s="1">
        <v>0</v>
      </c>
      <c r="G726" s="2">
        <f t="shared" si="14"/>
        <v>406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6897.2</v>
      </c>
      <c r="D727" s="1">
        <f>'PR-RAS'!E734</f>
        <v>8574</v>
      </c>
      <c r="E727" s="1">
        <v>0</v>
      </c>
      <c r="F727" s="1">
        <v>0</v>
      </c>
      <c r="G727" s="2">
        <f t="shared" si="14"/>
        <v>17456.815200000001</v>
      </c>
      <c r="H727" s="2">
        <f t="shared" si="15"/>
        <v>0.1999999999998181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13046.33</v>
      </c>
      <c r="D730" s="1">
        <f>'PR-RAS'!E737</f>
        <v>15329.88</v>
      </c>
      <c r="E730" s="1">
        <v>0</v>
      </c>
      <c r="F730" s="1">
        <v>0</v>
      </c>
      <c r="G730" s="2">
        <f t="shared" si="14"/>
        <v>31861.739609999997</v>
      </c>
      <c r="H730" s="2">
        <f t="shared" si="15"/>
        <v>0.4500000000007276</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4896.2299999999996</v>
      </c>
      <c r="D731" s="1">
        <f>'PR-RAS'!E738</f>
        <v>2248.7199999999998</v>
      </c>
      <c r="E731" s="1">
        <v>0</v>
      </c>
      <c r="F731" s="1">
        <v>0</v>
      </c>
      <c r="G731" s="2">
        <f t="shared" si="14"/>
        <v>6857.3790999999983</v>
      </c>
      <c r="H731" s="2">
        <f t="shared" si="15"/>
        <v>0.50999999999976353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78.75</v>
      </c>
      <c r="D732" s="1">
        <f>'PR-RAS'!E739</f>
        <v>0</v>
      </c>
      <c r="E732" s="1">
        <v>0</v>
      </c>
      <c r="F732" s="1">
        <v>0</v>
      </c>
      <c r="G732" s="2">
        <f t="shared" si="14"/>
        <v>57.566249999999997</v>
      </c>
      <c r="H732" s="2">
        <f t="shared" si="15"/>
        <v>0.25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762.1</v>
      </c>
      <c r="D734" s="1">
        <f>'PR-RAS'!E741</f>
        <v>2302.17</v>
      </c>
      <c r="E734" s="1">
        <v>0</v>
      </c>
      <c r="F734" s="1">
        <v>0</v>
      </c>
      <c r="G734" s="2">
        <f t="shared" si="14"/>
        <v>3933.6005200000004</v>
      </c>
      <c r="H734" s="2">
        <f t="shared" si="15"/>
        <v>0.2700000000000955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5555.64</v>
      </c>
      <c r="D770" s="1">
        <f>'PR-RAS'!E777</f>
        <v>1345.9</v>
      </c>
      <c r="E770" s="1">
        <v>0</v>
      </c>
      <c r="F770" s="1">
        <v>0</v>
      </c>
      <c r="G770" s="2">
        <f t="shared" si="14"/>
        <v>6342.2813600000009</v>
      </c>
      <c r="H770" s="2">
        <f t="shared" si="15"/>
        <v>0.45999999999958163</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1665</v>
      </c>
      <c r="D836" s="1">
        <f>'PR-RAS'!E843</f>
        <v>300</v>
      </c>
      <c r="E836" s="1">
        <v>0</v>
      </c>
      <c r="F836" s="1">
        <v>0</v>
      </c>
      <c r="G836" s="2">
        <f t="shared" si="14"/>
        <v>1891.2749999999999</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3902.04</v>
      </c>
      <c r="D839" s="1">
        <f>'PR-RAS'!E846</f>
        <v>12623.88</v>
      </c>
      <c r="E839" s="1">
        <v>0</v>
      </c>
      <c r="F839" s="1">
        <v>0</v>
      </c>
      <c r="G839" s="2">
        <f t="shared" si="34"/>
        <v>24427.5324</v>
      </c>
      <c r="H839" s="2">
        <f t="shared" si="35"/>
        <v>0.16000000000076398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12625.3</v>
      </c>
      <c r="D841" s="1">
        <f>'PR-RAS'!E848</f>
        <v>11958.92</v>
      </c>
      <c r="E841" s="1">
        <v>0</v>
      </c>
      <c r="F841" s="1">
        <v>0</v>
      </c>
      <c r="G841" s="2">
        <f t="shared" si="34"/>
        <v>30696.237599999997</v>
      </c>
      <c r="H841" s="2">
        <f t="shared" si="35"/>
        <v>0.37999999999919964</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1000</v>
      </c>
      <c r="D843" s="1">
        <f>'PR-RAS'!E850</f>
        <v>1000</v>
      </c>
      <c r="E843" s="1">
        <v>0</v>
      </c>
      <c r="F843" s="1">
        <v>0</v>
      </c>
      <c r="G843" s="2">
        <f t="shared" si="34"/>
        <v>2526</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200</v>
      </c>
      <c r="D846" s="1">
        <f>'PR-RAS'!E853</f>
        <v>0</v>
      </c>
      <c r="E846" s="1">
        <v>0</v>
      </c>
      <c r="F846" s="1">
        <v>0</v>
      </c>
      <c r="G846" s="2">
        <f t="shared" si="34"/>
        <v>169</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100000</v>
      </c>
      <c r="D850" s="1">
        <f>'PR-RAS'!E857</f>
        <v>0</v>
      </c>
      <c r="E850" s="1">
        <v>0</v>
      </c>
      <c r="F850" s="1">
        <v>0</v>
      </c>
      <c r="G850" s="2">
        <f t="shared" si="34"/>
        <v>84900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340218.84</v>
      </c>
      <c r="D1582" s="6"/>
      <c r="E1582" s="6">
        <v>0</v>
      </c>
      <c r="F1582" s="6">
        <v>0</v>
      </c>
      <c r="G1582" s="7">
        <f t="shared" ref="G1582:G1686" si="70">B1582/1000*C1582</f>
        <v>340.21884000000006</v>
      </c>
      <c r="H1582" s="7">
        <f t="shared" ref="H1582:H1686" si="71">ABS(C1582-ROUND(C1582,0))</f>
        <v>0.15999999997438863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1783862.45</v>
      </c>
      <c r="D1583" s="1">
        <v>0</v>
      </c>
      <c r="E1583" s="1">
        <v>0</v>
      </c>
      <c r="F1583" s="1">
        <v>0</v>
      </c>
      <c r="G1583" s="2">
        <f t="shared" si="70"/>
        <v>3567.7249000000002</v>
      </c>
      <c r="H1583" s="2">
        <f t="shared" si="71"/>
        <v>0.44999999995343387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1272886.8899999999</v>
      </c>
      <c r="D1585" s="1">
        <v>0</v>
      </c>
      <c r="E1585" s="1">
        <v>0</v>
      </c>
      <c r="F1585" s="1">
        <v>0</v>
      </c>
      <c r="G1585" s="2">
        <f t="shared" si="70"/>
        <v>5091.54756</v>
      </c>
      <c r="H1585" s="2">
        <f t="shared" si="71"/>
        <v>0.11000000010244548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431501.92</v>
      </c>
      <c r="D1586" s="1">
        <v>0</v>
      </c>
      <c r="E1586" s="1">
        <v>0</v>
      </c>
      <c r="F1586" s="1">
        <v>0</v>
      </c>
      <c r="G1586" s="2">
        <f t="shared" si="70"/>
        <v>2157.5095999999999</v>
      </c>
      <c r="H1586" s="2">
        <f t="shared" si="71"/>
        <v>8.0000000016298145E-2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549447.87</v>
      </c>
      <c r="D1587" s="1">
        <v>0</v>
      </c>
      <c r="E1587" s="1">
        <v>0</v>
      </c>
      <c r="F1587" s="1">
        <v>0</v>
      </c>
      <c r="G1587" s="2">
        <f t="shared" si="70"/>
        <v>3296.6872200000003</v>
      </c>
      <c r="H1587" s="2">
        <f t="shared" si="71"/>
        <v>0.13000000000465661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108605.2</v>
      </c>
      <c r="D1588" s="1">
        <v>0</v>
      </c>
      <c r="E1588" s="1">
        <v>0</v>
      </c>
      <c r="F1588" s="1">
        <v>0</v>
      </c>
      <c r="G1588" s="2">
        <f t="shared" si="70"/>
        <v>760.2364</v>
      </c>
      <c r="H1588" s="2">
        <f t="shared" si="71"/>
        <v>0.19999999999708962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1345.9</v>
      </c>
      <c r="D1589" s="1">
        <v>0</v>
      </c>
      <c r="E1589" s="1">
        <v>0</v>
      </c>
      <c r="F1589" s="1">
        <v>0</v>
      </c>
      <c r="G1589" s="2">
        <f t="shared" si="70"/>
        <v>10.767200000000001</v>
      </c>
      <c r="H1589" s="2">
        <f t="shared" si="71"/>
        <v>9.9999999999909051E-2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1988.34</v>
      </c>
      <c r="D1590" s="1">
        <v>0</v>
      </c>
      <c r="E1590" s="1">
        <v>0</v>
      </c>
      <c r="F1590" s="1">
        <v>0</v>
      </c>
      <c r="G1590" s="2">
        <f>B1590/1000*C1590</f>
        <v>17.895059999999997</v>
      </c>
      <c r="H1590" s="2">
        <f>ABS(C1590-ROUND(C1590,0))</f>
        <v>0.33999999999991815</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56177.16</v>
      </c>
      <c r="D1591" s="1">
        <v>0</v>
      </c>
      <c r="E1591" s="1">
        <v>0</v>
      </c>
      <c r="F1591" s="1">
        <v>0</v>
      </c>
      <c r="G1591" s="2">
        <f t="shared" si="70"/>
        <v>561.77160000000003</v>
      </c>
      <c r="H1591" s="2">
        <f t="shared" si="71"/>
        <v>0.16000000000349246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77672.59</v>
      </c>
      <c r="D1592" s="1">
        <v>0</v>
      </c>
      <c r="E1592" s="1">
        <v>0</v>
      </c>
      <c r="F1592" s="1">
        <v>0</v>
      </c>
      <c r="G1592" s="2">
        <f t="shared" si="70"/>
        <v>854.39848999999992</v>
      </c>
      <c r="H1592" s="2">
        <f t="shared" si="71"/>
        <v>0.41000000000349246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46147.91</v>
      </c>
      <c r="D1593" s="1">
        <v>0</v>
      </c>
      <c r="E1593" s="1">
        <v>0</v>
      </c>
      <c r="F1593" s="1">
        <v>0</v>
      </c>
      <c r="G1593" s="2">
        <f t="shared" si="70"/>
        <v>553.77492000000007</v>
      </c>
      <c r="H1593" s="2">
        <f t="shared" si="71"/>
        <v>8.999999999650754E-2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465280.15</v>
      </c>
      <c r="D1594" s="1">
        <v>0</v>
      </c>
      <c r="E1594" s="1">
        <v>0</v>
      </c>
      <c r="F1594" s="1">
        <v>0</v>
      </c>
      <c r="G1594" s="2">
        <f t="shared" si="70"/>
        <v>6048.6419500000002</v>
      </c>
      <c r="H1594" s="2">
        <f t="shared" si="71"/>
        <v>0.15000000002328306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45695.41</v>
      </c>
      <c r="D1601" s="1">
        <v>0</v>
      </c>
      <c r="E1601" s="1">
        <v>0</v>
      </c>
      <c r="F1601" s="1">
        <v>0</v>
      </c>
      <c r="G1601" s="2">
        <f>B1601/1000*C1601</f>
        <v>913.90820000000008</v>
      </c>
      <c r="H1601" s="2">
        <f>ABS(C1601-ROUND(C1601,0))</f>
        <v>0.41000000000349246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1747733.15</v>
      </c>
      <c r="D1602" s="1">
        <v>0</v>
      </c>
      <c r="E1602" s="1">
        <v>0</v>
      </c>
      <c r="F1602" s="1">
        <v>0</v>
      </c>
      <c r="G1602" s="2">
        <f t="shared" si="70"/>
        <v>36702.39615</v>
      </c>
      <c r="H1602" s="2">
        <f t="shared" si="71"/>
        <v>0.14999999990686774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1250606.3799999999</v>
      </c>
      <c r="D1604" s="1">
        <v>0</v>
      </c>
      <c r="E1604" s="1">
        <v>0</v>
      </c>
      <c r="F1604" s="1">
        <v>0</v>
      </c>
      <c r="G1604" s="2">
        <f t="shared" si="70"/>
        <v>28763.946739999996</v>
      </c>
      <c r="H1604" s="2">
        <f t="shared" si="71"/>
        <v>0.37999999988824129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425754.08</v>
      </c>
      <c r="D1605" s="1">
        <v>0</v>
      </c>
      <c r="E1605" s="1">
        <v>0</v>
      </c>
      <c r="F1605" s="1">
        <v>0</v>
      </c>
      <c r="G1605" s="2">
        <f t="shared" si="70"/>
        <v>10218.09792</v>
      </c>
      <c r="H1605" s="2">
        <f t="shared" si="71"/>
        <v>8.0000000016298145E-2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524292.22</v>
      </c>
      <c r="D1606" s="1">
        <v>0</v>
      </c>
      <c r="E1606" s="1">
        <v>0</v>
      </c>
      <c r="F1606" s="1">
        <v>0</v>
      </c>
      <c r="G1606" s="2">
        <f t="shared" si="70"/>
        <v>13107.3055</v>
      </c>
      <c r="H1606" s="2">
        <f t="shared" si="71"/>
        <v>0.21999999997206032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108604.18</v>
      </c>
      <c r="D1607" s="1">
        <v>0</v>
      </c>
      <c r="E1607" s="1">
        <v>0</v>
      </c>
      <c r="F1607" s="1">
        <v>0</v>
      </c>
      <c r="G1607" s="2">
        <f t="shared" si="70"/>
        <v>2823.7086799999997</v>
      </c>
      <c r="H1607" s="2">
        <f t="shared" si="71"/>
        <v>0.17999999999301508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1345.9</v>
      </c>
      <c r="D1608" s="1">
        <v>0</v>
      </c>
      <c r="E1608" s="1">
        <v>0</v>
      </c>
      <c r="F1608" s="1">
        <v>0</v>
      </c>
      <c r="G1608" s="2">
        <f t="shared" si="70"/>
        <v>36.339300000000001</v>
      </c>
      <c r="H1608" s="2">
        <f t="shared" si="71"/>
        <v>9.9999999999909051E-2</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1988.34</v>
      </c>
      <c r="D1609" s="1">
        <v>0</v>
      </c>
      <c r="E1609" s="1">
        <v>0</v>
      </c>
      <c r="F1609" s="1">
        <v>0</v>
      </c>
      <c r="G1609" s="2">
        <f>B1609/1000*C1609</f>
        <v>55.673519999999996</v>
      </c>
      <c r="H1609" s="2">
        <f>ABS(C1609-ROUND(C1609,0))</f>
        <v>0.33999999999991815</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56177.16</v>
      </c>
      <c r="D1610" s="1">
        <v>0</v>
      </c>
      <c r="E1610" s="1">
        <v>0</v>
      </c>
      <c r="F1610" s="1">
        <v>0</v>
      </c>
      <c r="G1610" s="2">
        <f t="shared" si="70"/>
        <v>1629.1376400000001</v>
      </c>
      <c r="H1610" s="2">
        <f t="shared" si="71"/>
        <v>0.16000000000349246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86296.59</v>
      </c>
      <c r="D1611" s="1">
        <v>0</v>
      </c>
      <c r="E1611" s="1">
        <v>0</v>
      </c>
      <c r="F1611" s="1">
        <v>0</v>
      </c>
      <c r="G1611" s="2">
        <f t="shared" si="70"/>
        <v>2588.8977</v>
      </c>
      <c r="H1611" s="2">
        <f t="shared" si="71"/>
        <v>0.41000000000349246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46147.91</v>
      </c>
      <c r="D1612" s="1">
        <v>0</v>
      </c>
      <c r="E1612" s="1">
        <v>0</v>
      </c>
      <c r="F1612" s="1">
        <v>0</v>
      </c>
      <c r="G1612" s="2">
        <f t="shared" si="70"/>
        <v>1430.5852100000002</v>
      </c>
      <c r="H1612" s="2">
        <f t="shared" si="71"/>
        <v>8.999999999650754E-2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454069.35</v>
      </c>
      <c r="D1613" s="1">
        <v>0</v>
      </c>
      <c r="E1613" s="1">
        <v>0</v>
      </c>
      <c r="F1613" s="1">
        <v>0</v>
      </c>
      <c r="G1613" s="2">
        <f t="shared" si="70"/>
        <v>14530.2192</v>
      </c>
      <c r="H1613" s="2">
        <f t="shared" si="71"/>
        <v>0.34999999997671694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43057.42</v>
      </c>
      <c r="D1620" s="1">
        <v>0</v>
      </c>
      <c r="E1620" s="1">
        <v>0</v>
      </c>
      <c r="F1620" s="1">
        <v>0</v>
      </c>
      <c r="G1620" s="2">
        <f>B1620/1000*C1620</f>
        <v>1679.23938</v>
      </c>
      <c r="H1620" s="2">
        <f>ABS(C1620-ROUND(C1620,0))</f>
        <v>0.41999999999825377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376348.14000000013</v>
      </c>
      <c r="D1621" s="1">
        <v>0</v>
      </c>
      <c r="E1621" s="1">
        <v>0</v>
      </c>
      <c r="F1621" s="1">
        <v>0</v>
      </c>
      <c r="G1621" s="2">
        <f t="shared" si="70"/>
        <v>15053.925600000006</v>
      </c>
      <c r="H1621" s="2">
        <f t="shared" si="71"/>
        <v>0.14000000013038516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23882.12</v>
      </c>
      <c r="D1622" s="1">
        <v>0</v>
      </c>
      <c r="E1622" s="1">
        <v>0</v>
      </c>
      <c r="F1622" s="1">
        <v>0</v>
      </c>
      <c r="G1622" s="2">
        <f t="shared" si="70"/>
        <v>979.16692</v>
      </c>
      <c r="H1622" s="2">
        <f t="shared" si="71"/>
        <v>0.11999999999898137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19323.09</v>
      </c>
      <c r="D1628" s="1">
        <v>0</v>
      </c>
      <c r="E1628" s="1">
        <v>0</v>
      </c>
      <c r="F1628" s="1">
        <v>0</v>
      </c>
      <c r="G1628" s="2">
        <f t="shared" si="70"/>
        <v>908.18523000000005</v>
      </c>
      <c r="H1628" s="2">
        <f t="shared" si="71"/>
        <v>9.0000000000145519E-2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13978.21</v>
      </c>
      <c r="D1634" s="1">
        <v>0</v>
      </c>
      <c r="E1634" s="1">
        <v>0</v>
      </c>
      <c r="F1634" s="1">
        <v>0</v>
      </c>
      <c r="G1634" s="2">
        <f t="shared" si="70"/>
        <v>740.84512999999993</v>
      </c>
      <c r="H1634" s="2">
        <f t="shared" si="71"/>
        <v>0.20999999999912689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6636.14</v>
      </c>
      <c r="D1637" s="1">
        <v>0</v>
      </c>
      <c r="E1637" s="1">
        <v>0</v>
      </c>
      <c r="F1637" s="1">
        <v>0</v>
      </c>
      <c r="G1637" s="2">
        <f t="shared" si="70"/>
        <v>371.62384000000003</v>
      </c>
      <c r="H1637" s="2">
        <f t="shared" si="71"/>
        <v>0.14000000000032742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7342.07</v>
      </c>
      <c r="D1638" s="1">
        <v>0</v>
      </c>
      <c r="E1638" s="1">
        <v>0</v>
      </c>
      <c r="F1638" s="1">
        <v>0</v>
      </c>
      <c r="G1638" s="2">
        <f t="shared" si="70"/>
        <v>418.49799000000002</v>
      </c>
      <c r="H1638" s="2">
        <f t="shared" si="71"/>
        <v>6.9999999999708962E-2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5344.88</v>
      </c>
      <c r="D1659" s="1">
        <v>0</v>
      </c>
      <c r="E1659" s="1">
        <v>0</v>
      </c>
      <c r="F1659" s="1">
        <v>0</v>
      </c>
      <c r="G1659" s="2">
        <f t="shared" si="70"/>
        <v>416.90064000000001</v>
      </c>
      <c r="H1659" s="2">
        <f t="shared" si="71"/>
        <v>0.11999999999989086</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5344.88</v>
      </c>
      <c r="D1663" s="1">
        <v>0</v>
      </c>
      <c r="E1663" s="1">
        <v>0</v>
      </c>
      <c r="F1663" s="1">
        <v>0</v>
      </c>
      <c r="G1663" s="2">
        <f t="shared" si="70"/>
        <v>438.28016000000002</v>
      </c>
      <c r="H1663" s="2">
        <f t="shared" si="71"/>
        <v>0.11999999999989086</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4559.03</v>
      </c>
      <c r="D1669" s="1">
        <v>0</v>
      </c>
      <c r="E1669" s="1">
        <v>0</v>
      </c>
      <c r="F1669" s="1">
        <v>0</v>
      </c>
      <c r="G1669" s="2">
        <f t="shared" si="70"/>
        <v>401.19463999999994</v>
      </c>
      <c r="H1669" s="2">
        <f t="shared" si="71"/>
        <v>2.9999999999745341E-2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4559.03</v>
      </c>
      <c r="D1673" s="1">
        <v>0</v>
      </c>
      <c r="E1673" s="1">
        <v>0</v>
      </c>
      <c r="F1673" s="1">
        <v>0</v>
      </c>
      <c r="G1673" s="2">
        <f t="shared" si="70"/>
        <v>419.43075999999996</v>
      </c>
      <c r="H1673" s="2">
        <f t="shared" si="71"/>
        <v>2.9999999999745341E-2</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352466.02</v>
      </c>
      <c r="D1681" s="1">
        <v>0</v>
      </c>
      <c r="E1681" s="1">
        <v>0</v>
      </c>
      <c r="F1681" s="1">
        <v>0</v>
      </c>
      <c r="G1681" s="2">
        <f t="shared" si="70"/>
        <v>35246.602000000006</v>
      </c>
      <c r="H1681" s="2">
        <f t="shared" si="71"/>
        <v>2.0000000018626451E-2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63819.199999999997</v>
      </c>
      <c r="D1683" s="1">
        <v>0</v>
      </c>
      <c r="E1683" s="1">
        <v>0</v>
      </c>
      <c r="F1683" s="1">
        <v>0</v>
      </c>
      <c r="G1683" s="2">
        <f t="shared" si="70"/>
        <v>6509.558399999999</v>
      </c>
      <c r="H1683" s="2">
        <f t="shared" si="71"/>
        <v>0.19999999999708962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26714.83</v>
      </c>
      <c r="D1684" s="1">
        <v>0</v>
      </c>
      <c r="E1684" s="1">
        <v>0</v>
      </c>
      <c r="F1684" s="1">
        <v>0</v>
      </c>
      <c r="G1684" s="2">
        <f t="shared" si="70"/>
        <v>2751.6274899999999</v>
      </c>
      <c r="H1684" s="2">
        <f t="shared" si="71"/>
        <v>0.16999999999825377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199084.21</v>
      </c>
      <c r="D1685" s="1">
        <v>0</v>
      </c>
      <c r="E1685" s="1">
        <v>0</v>
      </c>
      <c r="F1685" s="1">
        <v>0</v>
      </c>
      <c r="G1685" s="2">
        <f>B1685/1000*C1685</f>
        <v>20704.757839999998</v>
      </c>
      <c r="H1685" s="2">
        <f>ABS(C1685-ROUND(C1685,0))</f>
        <v>0.20999999999185093</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62847.78</v>
      </c>
      <c r="D1686" s="13">
        <v>0</v>
      </c>
      <c r="E1686" s="13">
        <v>0</v>
      </c>
      <c r="F1686" s="13">
        <v>0</v>
      </c>
      <c r="G1686" s="14">
        <f t="shared" si="70"/>
        <v>6599.0168999999996</v>
      </c>
      <c r="H1686" s="14">
        <f t="shared" si="71"/>
        <v>0.22000000000116415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29582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1343585.69</v>
      </c>
      <c r="I16" s="298">
        <f>'PR-RAS'!E6</f>
        <v>1308566.6200000003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1120697.6399999999</v>
      </c>
      <c r="I17" s="298">
        <f>'PR-RAS'!E152</f>
        <v>1261305.43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375803.40999999992</v>
      </c>
      <c r="I18" s="298">
        <f>'PR-RAS'!E649</f>
        <v>318627.74000000022</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340218.84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376348.14000000013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23882.12</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352466.02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31" zoomScaleNormal="100" workbookViewId="0">
      <selection activeCell="B647" sqref="B64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1343585.69</v>
      </c>
      <c r="E6" s="59">
        <f>E7+E43+E49+E82+E106+E125+E134+E140</f>
        <v>1308566.6200000003</v>
      </c>
      <c r="F6" s="44">
        <f t="shared" ref="F6:F132" si="0">IF(D6&lt;&gt;0,IF(E6/D6&gt;=100,"&gt;&gt;100",E6/D6*100),"-")</f>
        <v>97.393610972441991</v>
      </c>
    </row>
    <row r="7" spans="1:24" ht="12.75" customHeight="1" x14ac:dyDescent="0.2">
      <c r="A7" s="62">
        <v>61</v>
      </c>
      <c r="B7" s="228" t="s">
        <v>65</v>
      </c>
      <c r="C7" s="267" t="s">
        <v>66</v>
      </c>
      <c r="D7" s="59">
        <f>D8+D17+D23+D29+D36+D39</f>
        <v>646878.82000000007</v>
      </c>
      <c r="E7" s="59">
        <f>E8+E17+E23+E29+E36+E39</f>
        <v>834386.96000000008</v>
      </c>
      <c r="F7" s="44">
        <f t="shared" si="0"/>
        <v>128.98659442892256</v>
      </c>
    </row>
    <row r="8" spans="1:24" ht="12.75" customHeight="1" x14ac:dyDescent="0.2">
      <c r="A8" s="62">
        <v>611</v>
      </c>
      <c r="B8" s="228" t="s">
        <v>67</v>
      </c>
      <c r="C8" s="267" t="s">
        <v>68</v>
      </c>
      <c r="D8" s="59">
        <f>SUM(D9:D14)-D15-D16</f>
        <v>523530.04</v>
      </c>
      <c r="E8" s="59">
        <f>SUM(E9:E14)-E15-E16</f>
        <v>623384.65</v>
      </c>
      <c r="F8" s="44">
        <f t="shared" si="0"/>
        <v>119.07332958391461</v>
      </c>
    </row>
    <row r="9" spans="1:24" ht="12.75" customHeight="1" x14ac:dyDescent="0.2">
      <c r="A9" s="62">
        <v>6111</v>
      </c>
      <c r="B9" s="64" t="s">
        <v>69</v>
      </c>
      <c r="C9" s="267" t="s">
        <v>70</v>
      </c>
      <c r="D9" s="193">
        <v>523530.04</v>
      </c>
      <c r="E9" s="193">
        <v>623384.65</v>
      </c>
      <c r="F9" s="44">
        <f t="shared" si="0"/>
        <v>119.07332958391461</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110476.85</v>
      </c>
      <c r="E23" s="59">
        <f t="shared" si="2"/>
        <v>198403.12999999998</v>
      </c>
      <c r="F23" s="44">
        <f t="shared" si="0"/>
        <v>179.58796797700148</v>
      </c>
    </row>
    <row r="24" spans="1:6" ht="12.75" customHeight="1" x14ac:dyDescent="0.2">
      <c r="A24" s="62">
        <v>6131</v>
      </c>
      <c r="B24" s="64" t="s">
        <v>99</v>
      </c>
      <c r="C24" s="267" t="s">
        <v>100</v>
      </c>
      <c r="D24" s="193">
        <v>7538.21</v>
      </c>
      <c r="E24" s="193">
        <v>10734.52</v>
      </c>
      <c r="F24" s="44">
        <f t="shared" si="0"/>
        <v>142.40144543598547</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102938.64</v>
      </c>
      <c r="E27" s="193">
        <v>187668.61</v>
      </c>
      <c r="F27" s="44">
        <f t="shared" si="0"/>
        <v>182.31114186082115</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12871.93</v>
      </c>
      <c r="E29" s="59">
        <f>SUM(E30:E35)</f>
        <v>12599.18</v>
      </c>
      <c r="F29" s="44">
        <f t="shared" si="0"/>
        <v>97.881048141187847</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12871.93</v>
      </c>
      <c r="E31" s="193">
        <v>12599.18</v>
      </c>
      <c r="F31" s="44">
        <f t="shared" si="0"/>
        <v>97.881048141187847</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240534.84</v>
      </c>
      <c r="E49" s="59">
        <f>E50+E53+E58+E61+E64+E68+E71+E74+E77</f>
        <v>192803.95</v>
      </c>
      <c r="F49" s="44">
        <f t="shared" si="0"/>
        <v>80.156350739044711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145013.97</v>
      </c>
      <c r="E53" s="59">
        <f t="shared" si="8"/>
        <v>0</v>
      </c>
      <c r="F53" s="44">
        <f t="shared" si="0"/>
        <v>0</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145013.97</v>
      </c>
      <c r="E57" s="193">
        <v>0</v>
      </c>
      <c r="F57" s="44">
        <f t="shared" si="0"/>
        <v>0</v>
      </c>
    </row>
    <row r="58" spans="1:6" ht="24" x14ac:dyDescent="0.2">
      <c r="A58" s="62">
        <v>633</v>
      </c>
      <c r="B58" s="64" t="s">
        <v>167</v>
      </c>
      <c r="C58" s="267" t="s">
        <v>168</v>
      </c>
      <c r="D58" s="59">
        <f t="shared" ref="D58:E58" si="9">SUM(D59:D60)</f>
        <v>73369</v>
      </c>
      <c r="E58" s="59">
        <f t="shared" si="9"/>
        <v>150098.95000000001</v>
      </c>
      <c r="F58" s="44">
        <f t="shared" si="0"/>
        <v>204.58088566015621</v>
      </c>
    </row>
    <row r="59" spans="1:6" ht="24" x14ac:dyDescent="0.2">
      <c r="A59" s="62">
        <v>6331</v>
      </c>
      <c r="B59" s="64" t="s">
        <v>169</v>
      </c>
      <c r="C59" s="267" t="s">
        <v>170</v>
      </c>
      <c r="D59" s="193">
        <v>43031.59</v>
      </c>
      <c r="E59" s="193">
        <v>55098.95</v>
      </c>
      <c r="F59" s="44">
        <f t="shared" si="0"/>
        <v>128.04302606526974</v>
      </c>
    </row>
    <row r="60" spans="1:6" ht="24" x14ac:dyDescent="0.2">
      <c r="A60" s="62">
        <v>6332</v>
      </c>
      <c r="B60" s="64" t="s">
        <v>171</v>
      </c>
      <c r="C60" s="267" t="s">
        <v>172</v>
      </c>
      <c r="D60" s="193">
        <v>30337.41</v>
      </c>
      <c r="E60" s="193">
        <v>95000</v>
      </c>
      <c r="F60" s="44">
        <f t="shared" si="0"/>
        <v>313.14472791184215</v>
      </c>
    </row>
    <row r="61" spans="1:6" ht="12.75" customHeight="1" x14ac:dyDescent="0.2">
      <c r="A61" s="62">
        <v>634</v>
      </c>
      <c r="B61" s="64" t="s">
        <v>173</v>
      </c>
      <c r="C61" s="267" t="s">
        <v>174</v>
      </c>
      <c r="D61" s="59">
        <f t="shared" ref="D61:E61" si="10">SUM(D62:D63)</f>
        <v>5971.96</v>
      </c>
      <c r="E61" s="59">
        <f t="shared" si="10"/>
        <v>2500</v>
      </c>
      <c r="F61" s="44">
        <f t="shared" si="0"/>
        <v>41.862303163450527</v>
      </c>
    </row>
    <row r="62" spans="1:6" ht="12.75" customHeight="1" x14ac:dyDescent="0.2">
      <c r="A62" s="62">
        <v>6341</v>
      </c>
      <c r="B62" s="64" t="s">
        <v>175</v>
      </c>
      <c r="C62" s="267" t="s">
        <v>176</v>
      </c>
      <c r="D62" s="193">
        <v>5971.96</v>
      </c>
      <c r="E62" s="193">
        <v>2500</v>
      </c>
      <c r="F62" s="44">
        <f t="shared" si="0"/>
        <v>41.862303163450527</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16179.91</v>
      </c>
      <c r="E68" s="59">
        <f t="shared" si="11"/>
        <v>40205</v>
      </c>
      <c r="F68" s="44">
        <f t="shared" si="0"/>
        <v>248.48716711032384</v>
      </c>
    </row>
    <row r="69" spans="1:6" ht="12.75" customHeight="1" x14ac:dyDescent="0.2">
      <c r="A69" s="62" t="s">
        <v>189</v>
      </c>
      <c r="B69" s="63" t="s">
        <v>190</v>
      </c>
      <c r="C69" s="267" t="s">
        <v>189</v>
      </c>
      <c r="D69" s="193">
        <v>8684.91</v>
      </c>
      <c r="E69" s="193">
        <v>33920</v>
      </c>
      <c r="F69" s="44">
        <f t="shared" si="0"/>
        <v>390.56248136134974</v>
      </c>
    </row>
    <row r="70" spans="1:6" ht="24" x14ac:dyDescent="0.2">
      <c r="A70" s="62" t="s">
        <v>191</v>
      </c>
      <c r="B70" s="63" t="s">
        <v>192</v>
      </c>
      <c r="C70" s="267" t="s">
        <v>191</v>
      </c>
      <c r="D70" s="193">
        <v>7495</v>
      </c>
      <c r="E70" s="193">
        <v>6285</v>
      </c>
      <c r="F70" s="44">
        <f t="shared" si="0"/>
        <v>83.855903935957315</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97885.75</v>
      </c>
      <c r="E82" s="59">
        <f t="shared" si="15"/>
        <v>103695.71</v>
      </c>
      <c r="F82" s="44">
        <f t="shared" si="0"/>
        <v>105.9354502570599</v>
      </c>
    </row>
    <row r="83" spans="1:6" ht="12.75" customHeight="1" x14ac:dyDescent="0.2">
      <c r="A83" s="62">
        <v>641</v>
      </c>
      <c r="B83" s="63" t="s">
        <v>217</v>
      </c>
      <c r="C83" s="267" t="s">
        <v>218</v>
      </c>
      <c r="D83" s="59">
        <f t="shared" ref="D83:E83" si="16">SUM(D84:D90)</f>
        <v>841.16</v>
      </c>
      <c r="E83" s="59">
        <f t="shared" si="16"/>
        <v>137</v>
      </c>
      <c r="F83" s="44">
        <f t="shared" si="0"/>
        <v>16.287032193637359</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0.13</v>
      </c>
      <c r="E85" s="193">
        <v>0.21</v>
      </c>
      <c r="F85" s="44">
        <f t="shared" si="0"/>
        <v>161.53846153846152</v>
      </c>
    </row>
    <row r="86" spans="1:6" ht="12.75" customHeight="1" x14ac:dyDescent="0.2">
      <c r="A86" s="62">
        <v>6414</v>
      </c>
      <c r="B86" s="63" t="s">
        <v>223</v>
      </c>
      <c r="C86" s="267" t="s">
        <v>224</v>
      </c>
      <c r="D86" s="193">
        <v>841.03</v>
      </c>
      <c r="E86" s="193">
        <v>136.79</v>
      </c>
      <c r="F86" s="44">
        <f t="shared" si="0"/>
        <v>16.26458033601655</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97044.59</v>
      </c>
      <c r="E91" s="59">
        <f t="shared" si="17"/>
        <v>103558.71</v>
      </c>
      <c r="F91" s="44">
        <f t="shared" si="0"/>
        <v>106.71250195399868</v>
      </c>
    </row>
    <row r="92" spans="1:6" ht="12.75" customHeight="1" x14ac:dyDescent="0.2">
      <c r="A92" s="62">
        <v>6421</v>
      </c>
      <c r="B92" s="63" t="s">
        <v>235</v>
      </c>
      <c r="C92" s="267" t="s">
        <v>236</v>
      </c>
      <c r="D92" s="193">
        <v>6394.83</v>
      </c>
      <c r="E92" s="193">
        <v>7780.1</v>
      </c>
      <c r="F92" s="44">
        <f t="shared" si="0"/>
        <v>121.66234286134268</v>
      </c>
    </row>
    <row r="93" spans="1:6" ht="12.75" customHeight="1" x14ac:dyDescent="0.2">
      <c r="A93" s="62">
        <v>6422</v>
      </c>
      <c r="B93" s="63" t="s">
        <v>237</v>
      </c>
      <c r="C93" s="267" t="s">
        <v>238</v>
      </c>
      <c r="D93" s="193">
        <v>17330.59</v>
      </c>
      <c r="E93" s="193">
        <v>20617.07</v>
      </c>
      <c r="F93" s="44">
        <f t="shared" si="0"/>
        <v>118.96346287114288</v>
      </c>
    </row>
    <row r="94" spans="1:6" ht="12.75" customHeight="1" x14ac:dyDescent="0.2">
      <c r="A94" s="62">
        <v>6423</v>
      </c>
      <c r="B94" s="63" t="s">
        <v>239</v>
      </c>
      <c r="C94" s="267" t="s">
        <v>240</v>
      </c>
      <c r="D94" s="193">
        <v>73276.87</v>
      </c>
      <c r="E94" s="193">
        <v>74994.3</v>
      </c>
      <c r="F94" s="44">
        <f t="shared" si="0"/>
        <v>102.34375458449578</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42.3</v>
      </c>
      <c r="E97" s="193">
        <v>167.24</v>
      </c>
      <c r="F97" s="44">
        <f t="shared" si="0"/>
        <v>395.36643026004737</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329011.69999999995</v>
      </c>
      <c r="E106" s="59">
        <f>E107+E112+E120+E124</f>
        <v>169217.08000000002</v>
      </c>
      <c r="F106" s="44">
        <f t="shared" si="0"/>
        <v>51.431933879555061</v>
      </c>
    </row>
    <row r="107" spans="1:6" ht="12.75" customHeight="1" x14ac:dyDescent="0.2">
      <c r="A107" s="62">
        <v>651</v>
      </c>
      <c r="B107" s="63" t="s">
        <v>265</v>
      </c>
      <c r="C107" s="267" t="s">
        <v>266</v>
      </c>
      <c r="D107" s="59">
        <f t="shared" ref="D107:E107" si="19">SUM(D108:D111)</f>
        <v>16642.34</v>
      </c>
      <c r="E107" s="59">
        <f t="shared" si="19"/>
        <v>13503.380000000001</v>
      </c>
      <c r="F107" s="44">
        <f t="shared" si="0"/>
        <v>81.138710061205344</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5932.87</v>
      </c>
      <c r="E109" s="193">
        <v>5610</v>
      </c>
      <c r="F109" s="44">
        <f t="shared" si="0"/>
        <v>94.557945817117186</v>
      </c>
    </row>
    <row r="110" spans="1:6" ht="12.75" customHeight="1" x14ac:dyDescent="0.2">
      <c r="A110" s="62">
        <v>6513</v>
      </c>
      <c r="B110" s="63" t="s">
        <v>271</v>
      </c>
      <c r="C110" s="267" t="s">
        <v>272</v>
      </c>
      <c r="D110" s="193">
        <v>165.18</v>
      </c>
      <c r="E110" s="193">
        <v>133.61000000000001</v>
      </c>
      <c r="F110" s="44">
        <f t="shared" si="0"/>
        <v>80.887516648504658</v>
      </c>
    </row>
    <row r="111" spans="1:6" ht="12.75" customHeight="1" x14ac:dyDescent="0.2">
      <c r="A111" s="62">
        <v>6514</v>
      </c>
      <c r="B111" s="63" t="s">
        <v>273</v>
      </c>
      <c r="C111" s="267" t="s">
        <v>274</v>
      </c>
      <c r="D111" s="193">
        <v>10544.29</v>
      </c>
      <c r="E111" s="193">
        <v>7759.77</v>
      </c>
      <c r="F111" s="44">
        <f t="shared" si="0"/>
        <v>73.592152719623599</v>
      </c>
    </row>
    <row r="112" spans="1:6" ht="12.75" customHeight="1" x14ac:dyDescent="0.2">
      <c r="A112" s="62">
        <v>652</v>
      </c>
      <c r="B112" s="63" t="s">
        <v>275</v>
      </c>
      <c r="C112" s="267" t="s">
        <v>276</v>
      </c>
      <c r="D112" s="59">
        <f t="shared" ref="D112:E112" si="20">SUM(D113:D119)</f>
        <v>32682.26</v>
      </c>
      <c r="E112" s="59">
        <f t="shared" si="20"/>
        <v>34615.629999999997</v>
      </c>
      <c r="F112" s="44">
        <f t="shared" si="0"/>
        <v>105.91565577166328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835.26</v>
      </c>
      <c r="E114" s="193">
        <v>50.79</v>
      </c>
      <c r="F114" s="44">
        <f t="shared" si="0"/>
        <v>6.080741326054163</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31847</v>
      </c>
      <c r="E117" s="193">
        <v>34564.839999999997</v>
      </c>
      <c r="F117" s="44">
        <f t="shared" si="0"/>
        <v>108.53405344302445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279687.09999999998</v>
      </c>
      <c r="E120" s="59">
        <f t="shared" si="21"/>
        <v>121098.07</v>
      </c>
      <c r="F120" s="44">
        <f t="shared" si="0"/>
        <v>43.297695889442174</v>
      </c>
    </row>
    <row r="121" spans="1:6" ht="12.75" customHeight="1" x14ac:dyDescent="0.2">
      <c r="A121" s="62">
        <v>6531</v>
      </c>
      <c r="B121" s="63" t="s">
        <v>293</v>
      </c>
      <c r="C121" s="267" t="s">
        <v>294</v>
      </c>
      <c r="D121" s="193">
        <v>157564.28</v>
      </c>
      <c r="E121" s="193">
        <v>5461.74</v>
      </c>
      <c r="F121" s="44">
        <f t="shared" si="0"/>
        <v>3.4663567148594843</v>
      </c>
    </row>
    <row r="122" spans="1:6" ht="12.75" customHeight="1" x14ac:dyDescent="0.2">
      <c r="A122" s="62">
        <v>6532</v>
      </c>
      <c r="B122" s="63" t="s">
        <v>295</v>
      </c>
      <c r="C122" s="267" t="s">
        <v>296</v>
      </c>
      <c r="D122" s="193">
        <v>122122.82</v>
      </c>
      <c r="E122" s="193">
        <v>115636.33</v>
      </c>
      <c r="F122" s="44">
        <f t="shared" si="0"/>
        <v>94.688552065862879</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26866.58</v>
      </c>
      <c r="E125" s="59">
        <f t="shared" si="22"/>
        <v>4502.0599999999995</v>
      </c>
      <c r="F125" s="44">
        <f t="shared" si="0"/>
        <v>16.757101201567149</v>
      </c>
    </row>
    <row r="126" spans="1:6" ht="12.75" customHeight="1" x14ac:dyDescent="0.2">
      <c r="A126" s="62">
        <v>661</v>
      </c>
      <c r="B126" s="64" t="s">
        <v>303</v>
      </c>
      <c r="C126" s="267" t="s">
        <v>304</v>
      </c>
      <c r="D126" s="59">
        <f t="shared" ref="D126:E126" si="23">SUM(D127:D128)</f>
        <v>22480.33</v>
      </c>
      <c r="E126" s="59">
        <f t="shared" si="23"/>
        <v>3102.06</v>
      </c>
      <c r="F126" s="44">
        <f t="shared" si="0"/>
        <v>13.798996722912873</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22480.33</v>
      </c>
      <c r="E128" s="193">
        <v>3102.06</v>
      </c>
      <c r="F128" s="44">
        <f t="shared" si="0"/>
        <v>13.798996722912873</v>
      </c>
    </row>
    <row r="129" spans="1:6" ht="36" x14ac:dyDescent="0.2">
      <c r="A129" s="62">
        <v>663</v>
      </c>
      <c r="B129" s="181" t="s">
        <v>309</v>
      </c>
      <c r="C129" s="267" t="s">
        <v>310</v>
      </c>
      <c r="D129" s="59">
        <f t="shared" ref="D129:E129" si="24">SUM(D130:D133)</f>
        <v>4386.25</v>
      </c>
      <c r="E129" s="59">
        <f t="shared" si="24"/>
        <v>1400</v>
      </c>
      <c r="F129" s="44">
        <f t="shared" si="0"/>
        <v>31.917925334853237</v>
      </c>
    </row>
    <row r="130" spans="1:6" ht="12.75" customHeight="1" x14ac:dyDescent="0.2">
      <c r="A130" s="62">
        <v>6631</v>
      </c>
      <c r="B130" s="64" t="s">
        <v>311</v>
      </c>
      <c r="C130" s="267" t="s">
        <v>312</v>
      </c>
      <c r="D130" s="193">
        <v>1400</v>
      </c>
      <c r="E130" s="193">
        <v>1400</v>
      </c>
      <c r="F130" s="44">
        <f t="shared" si="0"/>
        <v>100</v>
      </c>
    </row>
    <row r="131" spans="1:6" ht="12.75" customHeight="1" x14ac:dyDescent="0.2">
      <c r="A131" s="62">
        <v>6632</v>
      </c>
      <c r="B131" s="181" t="s">
        <v>313</v>
      </c>
      <c r="C131" s="267" t="s">
        <v>314</v>
      </c>
      <c r="D131" s="193">
        <v>2986.25</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2408</v>
      </c>
      <c r="E140" s="59">
        <f t="shared" si="28"/>
        <v>3960.86</v>
      </c>
      <c r="F140" s="44">
        <f t="shared" si="26"/>
        <v>164.48754152823921</v>
      </c>
    </row>
    <row r="141" spans="1:6" ht="12.75" customHeight="1" x14ac:dyDescent="0.2">
      <c r="A141" s="62">
        <v>681</v>
      </c>
      <c r="B141" s="64" t="s">
        <v>333</v>
      </c>
      <c r="C141" s="267" t="s">
        <v>334</v>
      </c>
      <c r="D141" s="59">
        <f t="shared" ref="D141:E141" si="29">SUM(D142:D150)</f>
        <v>270</v>
      </c>
      <c r="E141" s="59">
        <f t="shared" si="29"/>
        <v>30</v>
      </c>
      <c r="F141" s="44">
        <f t="shared" si="26"/>
        <v>11.111111111111111</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270</v>
      </c>
      <c r="E146" s="193">
        <v>30</v>
      </c>
      <c r="F146" s="44">
        <f t="shared" si="26"/>
        <v>11.111111111111111</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2138</v>
      </c>
      <c r="E151" s="193">
        <v>3930.86</v>
      </c>
      <c r="F151" s="44">
        <f t="shared" si="26"/>
        <v>183.85687558465858</v>
      </c>
    </row>
    <row r="152" spans="1:6" ht="12.75" customHeight="1" x14ac:dyDescent="0.2">
      <c r="A152" s="62">
        <v>3</v>
      </c>
      <c r="B152" s="63" t="s">
        <v>355</v>
      </c>
      <c r="C152" s="267" t="s">
        <v>61</v>
      </c>
      <c r="D152" s="59">
        <f>D153+D164+D202+D221+D230+D262+D273</f>
        <v>1120697.6399999999</v>
      </c>
      <c r="E152" s="59">
        <f>E153+E164+E202+E221+E230+E262+E273</f>
        <v>1261305.43</v>
      </c>
      <c r="F152" s="44">
        <f t="shared" si="26"/>
        <v>112.546451869034</v>
      </c>
    </row>
    <row r="153" spans="1:6" ht="12.75" customHeight="1" x14ac:dyDescent="0.2">
      <c r="A153" s="62">
        <v>31</v>
      </c>
      <c r="B153" s="63" t="s">
        <v>356</v>
      </c>
      <c r="C153" s="267" t="s">
        <v>357</v>
      </c>
      <c r="D153" s="59">
        <f t="shared" ref="D153:E153" si="30">D154+D159+D160</f>
        <v>337450.60000000003</v>
      </c>
      <c r="E153" s="59">
        <f t="shared" si="30"/>
        <v>428111.68000000005</v>
      </c>
      <c r="F153" s="44">
        <f t="shared" si="26"/>
        <v>126.8664746780714</v>
      </c>
    </row>
    <row r="154" spans="1:6" ht="12.75" customHeight="1" x14ac:dyDescent="0.2">
      <c r="A154" s="62">
        <v>311</v>
      </c>
      <c r="B154" s="63" t="s">
        <v>358</v>
      </c>
      <c r="C154" s="267" t="s">
        <v>359</v>
      </c>
      <c r="D154" s="59">
        <f t="shared" ref="D154:E154" si="31">SUM(D155:D158)</f>
        <v>280772.26</v>
      </c>
      <c r="E154" s="59">
        <f t="shared" si="31"/>
        <v>363317.78</v>
      </c>
      <c r="F154" s="44">
        <f t="shared" si="26"/>
        <v>129.39945705462497</v>
      </c>
    </row>
    <row r="155" spans="1:6" ht="12.75" customHeight="1" x14ac:dyDescent="0.2">
      <c r="A155" s="62">
        <v>3111</v>
      </c>
      <c r="B155" s="63" t="s">
        <v>360</v>
      </c>
      <c r="C155" s="267" t="s">
        <v>361</v>
      </c>
      <c r="D155" s="193">
        <v>280772.26</v>
      </c>
      <c r="E155" s="193">
        <v>363317.78</v>
      </c>
      <c r="F155" s="44">
        <f t="shared" si="26"/>
        <v>129.39945705462497</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10359.08</v>
      </c>
      <c r="E159" s="193">
        <v>4958.3900000000003</v>
      </c>
      <c r="F159" s="44">
        <f t="shared" si="26"/>
        <v>47.865157909775775</v>
      </c>
    </row>
    <row r="160" spans="1:6" ht="12.75" customHeight="1" x14ac:dyDescent="0.2">
      <c r="A160" s="62">
        <v>313</v>
      </c>
      <c r="B160" s="64" t="s">
        <v>370</v>
      </c>
      <c r="C160" s="267" t="s">
        <v>371</v>
      </c>
      <c r="D160" s="59">
        <f t="shared" ref="D160:E160" si="32">SUM(D161:D163)</f>
        <v>46319.26</v>
      </c>
      <c r="E160" s="59">
        <f t="shared" si="32"/>
        <v>59835.51</v>
      </c>
      <c r="F160" s="44">
        <f t="shared" si="26"/>
        <v>129.18062594264242</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46319.26</v>
      </c>
      <c r="E162" s="193">
        <v>59835.51</v>
      </c>
      <c r="F162" s="44">
        <f t="shared" si="26"/>
        <v>129.18062594264242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447695.08999999997</v>
      </c>
      <c r="E164" s="59">
        <f>E165+E170+E178+E188+E189+E194</f>
        <v>541253.84</v>
      </c>
      <c r="F164" s="44">
        <f t="shared" si="26"/>
        <v>120.89787270170866</v>
      </c>
    </row>
    <row r="165" spans="1:6" ht="12.75" customHeight="1" x14ac:dyDescent="0.2">
      <c r="A165" s="62">
        <v>321</v>
      </c>
      <c r="B165" s="63" t="s">
        <v>380</v>
      </c>
      <c r="C165" s="267" t="s">
        <v>381</v>
      </c>
      <c r="D165" s="59">
        <f t="shared" ref="D165:E165" si="33">SUM(D166:D169)</f>
        <v>13169.32</v>
      </c>
      <c r="E165" s="59">
        <f t="shared" si="33"/>
        <v>17777.96</v>
      </c>
      <c r="F165" s="44">
        <f t="shared" si="26"/>
        <v>134.99527690116116</v>
      </c>
    </row>
    <row r="166" spans="1:6" ht="12.75" customHeight="1" x14ac:dyDescent="0.2">
      <c r="A166" s="62">
        <v>3211</v>
      </c>
      <c r="B166" s="63" t="s">
        <v>382</v>
      </c>
      <c r="C166" s="267" t="s">
        <v>383</v>
      </c>
      <c r="D166" s="193">
        <v>4001.07</v>
      </c>
      <c r="E166" s="193">
        <v>2532.0500000000002</v>
      </c>
      <c r="F166" s="44">
        <f t="shared" si="26"/>
        <v>63.284321444013727</v>
      </c>
    </row>
    <row r="167" spans="1:6" ht="12.75" customHeight="1" x14ac:dyDescent="0.2">
      <c r="A167" s="62">
        <v>3212</v>
      </c>
      <c r="B167" s="63" t="s">
        <v>384</v>
      </c>
      <c r="C167" s="267" t="s">
        <v>385</v>
      </c>
      <c r="D167" s="193">
        <v>6897.2</v>
      </c>
      <c r="E167" s="193">
        <v>8574</v>
      </c>
      <c r="F167" s="44">
        <f t="shared" si="26"/>
        <v>124.31131473641479</v>
      </c>
    </row>
    <row r="168" spans="1:6" ht="12.75" customHeight="1" x14ac:dyDescent="0.2">
      <c r="A168" s="62">
        <v>3213</v>
      </c>
      <c r="B168" s="63" t="s">
        <v>386</v>
      </c>
      <c r="C168" s="267" t="s">
        <v>387</v>
      </c>
      <c r="D168" s="193">
        <v>2271.0500000000002</v>
      </c>
      <c r="E168" s="193">
        <v>6671.91</v>
      </c>
      <c r="F168" s="44">
        <f t="shared" si="26"/>
        <v>293.78085026749739</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79049.02</v>
      </c>
      <c r="E170" s="59">
        <f t="shared" si="34"/>
        <v>82721.399999999994</v>
      </c>
      <c r="F170" s="44">
        <f t="shared" si="26"/>
        <v>104.64569959248071</v>
      </c>
    </row>
    <row r="171" spans="1:6" ht="12.75" customHeight="1" x14ac:dyDescent="0.2">
      <c r="A171" s="62">
        <v>3221</v>
      </c>
      <c r="B171" s="63" t="s">
        <v>392</v>
      </c>
      <c r="C171" s="267" t="s">
        <v>393</v>
      </c>
      <c r="D171" s="193">
        <v>8194.93</v>
      </c>
      <c r="E171" s="193">
        <v>8382.74</v>
      </c>
      <c r="F171" s="44">
        <f t="shared" si="26"/>
        <v>102.2917828462232</v>
      </c>
    </row>
    <row r="172" spans="1:6" ht="12.75" customHeight="1" x14ac:dyDescent="0.2">
      <c r="A172" s="62">
        <v>3222</v>
      </c>
      <c r="B172" s="63" t="s">
        <v>394</v>
      </c>
      <c r="C172" s="267" t="s">
        <v>395</v>
      </c>
      <c r="D172" s="193">
        <v>16627.05</v>
      </c>
      <c r="E172" s="193">
        <v>16312.21</v>
      </c>
      <c r="F172" s="44">
        <f t="shared" si="26"/>
        <v>98.106459053169388</v>
      </c>
    </row>
    <row r="173" spans="1:6" ht="12.75" customHeight="1" x14ac:dyDescent="0.2">
      <c r="A173" s="62">
        <v>3223</v>
      </c>
      <c r="B173" s="64" t="s">
        <v>396</v>
      </c>
      <c r="C173" s="267" t="s">
        <v>397</v>
      </c>
      <c r="D173" s="193">
        <v>48676.480000000003</v>
      </c>
      <c r="E173" s="193">
        <v>50589.48</v>
      </c>
      <c r="F173" s="44">
        <f t="shared" si="26"/>
        <v>103.9300294515955</v>
      </c>
    </row>
    <row r="174" spans="1:6" ht="12.75" customHeight="1" x14ac:dyDescent="0.2">
      <c r="A174" s="62">
        <v>3224</v>
      </c>
      <c r="B174" s="64" t="s">
        <v>398</v>
      </c>
      <c r="C174" s="267" t="s">
        <v>399</v>
      </c>
      <c r="D174" s="193">
        <v>5141.32</v>
      </c>
      <c r="E174" s="193">
        <v>7322.59</v>
      </c>
      <c r="F174" s="44">
        <f t="shared" si="26"/>
        <v>142.4262640722616</v>
      </c>
    </row>
    <row r="175" spans="1:6" ht="12.75" customHeight="1" x14ac:dyDescent="0.2">
      <c r="A175" s="62">
        <v>3225</v>
      </c>
      <c r="B175" s="64" t="s">
        <v>400</v>
      </c>
      <c r="C175" s="267" t="s">
        <v>401</v>
      </c>
      <c r="D175" s="193">
        <v>409.24</v>
      </c>
      <c r="E175" s="193">
        <v>114.38</v>
      </c>
      <c r="F175" s="44">
        <f t="shared" si="26"/>
        <v>27.949369563092556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326486.25</v>
      </c>
      <c r="E178" s="59">
        <f t="shared" si="35"/>
        <v>389057.19999999995</v>
      </c>
      <c r="F178" s="44">
        <f t="shared" si="26"/>
        <v>119.16495717660389</v>
      </c>
    </row>
    <row r="179" spans="1:6" ht="12.75" customHeight="1" x14ac:dyDescent="0.2">
      <c r="A179" s="62">
        <v>3231</v>
      </c>
      <c r="B179" s="64" t="s">
        <v>408</v>
      </c>
      <c r="C179" s="267" t="s">
        <v>409</v>
      </c>
      <c r="D179" s="193">
        <v>12591.29</v>
      </c>
      <c r="E179" s="193">
        <v>6848.56</v>
      </c>
      <c r="F179" s="44">
        <f t="shared" si="26"/>
        <v>54.391249824283292</v>
      </c>
    </row>
    <row r="180" spans="1:6" ht="12.75" customHeight="1" x14ac:dyDescent="0.2">
      <c r="A180" s="62">
        <v>3232</v>
      </c>
      <c r="B180" s="64" t="s">
        <v>410</v>
      </c>
      <c r="C180" s="267" t="s">
        <v>411</v>
      </c>
      <c r="D180" s="193">
        <v>41859.730000000003</v>
      </c>
      <c r="E180" s="193">
        <v>83258.179999999993</v>
      </c>
      <c r="F180" s="44">
        <f t="shared" si="26"/>
        <v>198.8980339815856</v>
      </c>
    </row>
    <row r="181" spans="1:6" ht="12.75" customHeight="1" x14ac:dyDescent="0.2">
      <c r="A181" s="62">
        <v>3233</v>
      </c>
      <c r="B181" s="64" t="s">
        <v>412</v>
      </c>
      <c r="C181" s="267" t="s">
        <v>413</v>
      </c>
      <c r="D181" s="193">
        <v>6675.38</v>
      </c>
      <c r="E181" s="193">
        <v>12553.53</v>
      </c>
      <c r="F181" s="44">
        <f t="shared" si="26"/>
        <v>188.0571592928043</v>
      </c>
    </row>
    <row r="182" spans="1:6" ht="12.75" customHeight="1" x14ac:dyDescent="0.2">
      <c r="A182" s="62">
        <v>3234</v>
      </c>
      <c r="B182" s="64" t="s">
        <v>414</v>
      </c>
      <c r="C182" s="267" t="s">
        <v>415</v>
      </c>
      <c r="D182" s="193">
        <v>121461.06</v>
      </c>
      <c r="E182" s="193">
        <v>119654.56</v>
      </c>
      <c r="F182" s="44">
        <f t="shared" si="26"/>
        <v>98.512692051263173</v>
      </c>
    </row>
    <row r="183" spans="1:6" ht="12.75" customHeight="1" x14ac:dyDescent="0.2">
      <c r="A183" s="62">
        <v>3235</v>
      </c>
      <c r="B183" s="63" t="s">
        <v>416</v>
      </c>
      <c r="C183" s="267" t="s">
        <v>417</v>
      </c>
      <c r="D183" s="193">
        <v>0</v>
      </c>
      <c r="E183" s="193">
        <v>9709.3799999999992</v>
      </c>
      <c r="F183" s="44" t="str">
        <f t="shared" si="26"/>
        <v>-</v>
      </c>
    </row>
    <row r="184" spans="1:6" ht="12.75" customHeight="1" x14ac:dyDescent="0.2">
      <c r="A184" s="62">
        <v>3236</v>
      </c>
      <c r="B184" s="63" t="s">
        <v>418</v>
      </c>
      <c r="C184" s="267" t="s">
        <v>419</v>
      </c>
      <c r="D184" s="193">
        <v>617.5</v>
      </c>
      <c r="E184" s="193">
        <v>654.45000000000005</v>
      </c>
      <c r="F184" s="44">
        <f t="shared" si="26"/>
        <v>105.9838056680162</v>
      </c>
    </row>
    <row r="185" spans="1:6" ht="12.75" customHeight="1" x14ac:dyDescent="0.2">
      <c r="A185" s="62">
        <v>3237</v>
      </c>
      <c r="B185" s="63" t="s">
        <v>420</v>
      </c>
      <c r="C185" s="267" t="s">
        <v>421</v>
      </c>
      <c r="D185" s="193">
        <v>92473.78</v>
      </c>
      <c r="E185" s="193">
        <v>81697.210000000006</v>
      </c>
      <c r="F185" s="44">
        <f t="shared" si="26"/>
        <v>88.34635071692756</v>
      </c>
    </row>
    <row r="186" spans="1:6" ht="12.75" customHeight="1" x14ac:dyDescent="0.2">
      <c r="A186" s="62">
        <v>3238</v>
      </c>
      <c r="B186" s="63" t="s">
        <v>422</v>
      </c>
      <c r="C186" s="267" t="s">
        <v>423</v>
      </c>
      <c r="D186" s="193">
        <v>22023.13</v>
      </c>
      <c r="E186" s="193">
        <v>15279.23</v>
      </c>
      <c r="F186" s="44">
        <f t="shared" si="26"/>
        <v>69.378103839009256</v>
      </c>
    </row>
    <row r="187" spans="1:6" ht="12.75" customHeight="1" x14ac:dyDescent="0.2">
      <c r="A187" s="62">
        <v>3239</v>
      </c>
      <c r="B187" s="63" t="s">
        <v>424</v>
      </c>
      <c r="C187" s="267" t="s">
        <v>425</v>
      </c>
      <c r="D187" s="193">
        <v>28784.38</v>
      </c>
      <c r="E187" s="193">
        <v>59402.1</v>
      </c>
      <c r="F187" s="44">
        <f t="shared" si="26"/>
        <v>206.36921830520581</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28990.5</v>
      </c>
      <c r="E194" s="59">
        <f t="shared" si="36"/>
        <v>51697.280000000006</v>
      </c>
      <c r="F194" s="44">
        <f t="shared" si="26"/>
        <v>178.32489953605491</v>
      </c>
    </row>
    <row r="195" spans="1:6" ht="12.75" customHeight="1" x14ac:dyDescent="0.2">
      <c r="A195" s="62">
        <v>3291</v>
      </c>
      <c r="B195" s="182" t="s">
        <v>440</v>
      </c>
      <c r="C195" s="267" t="s">
        <v>441</v>
      </c>
      <c r="D195" s="193">
        <v>762.1</v>
      </c>
      <c r="E195" s="193">
        <v>12662.42</v>
      </c>
      <c r="F195" s="44">
        <f t="shared" si="26"/>
        <v>1661.5168613042908</v>
      </c>
    </row>
    <row r="196" spans="1:6" ht="12.75" customHeight="1" x14ac:dyDescent="0.2">
      <c r="A196" s="62">
        <v>3292</v>
      </c>
      <c r="B196" s="63" t="s">
        <v>442</v>
      </c>
      <c r="C196" s="267" t="s">
        <v>443</v>
      </c>
      <c r="D196" s="193">
        <v>4234.66</v>
      </c>
      <c r="E196" s="193">
        <v>6091.78</v>
      </c>
      <c r="F196" s="44">
        <f t="shared" si="26"/>
        <v>143.85523276957301</v>
      </c>
    </row>
    <row r="197" spans="1:6" ht="12.75" customHeight="1" x14ac:dyDescent="0.2">
      <c r="A197" s="62">
        <v>3293</v>
      </c>
      <c r="B197" s="63" t="s">
        <v>444</v>
      </c>
      <c r="C197" s="267" t="s">
        <v>445</v>
      </c>
      <c r="D197" s="193">
        <v>8934</v>
      </c>
      <c r="E197" s="193">
        <v>15279.87</v>
      </c>
      <c r="F197" s="44">
        <f t="shared" si="26"/>
        <v>171.03055742108799</v>
      </c>
    </row>
    <row r="198" spans="1:6" ht="12.75" customHeight="1" x14ac:dyDescent="0.2">
      <c r="A198" s="62">
        <v>3294</v>
      </c>
      <c r="B198" s="63" t="s">
        <v>446</v>
      </c>
      <c r="C198" s="267" t="s">
        <v>447</v>
      </c>
      <c r="D198" s="193">
        <v>3884.19</v>
      </c>
      <c r="E198" s="193">
        <v>6524.19</v>
      </c>
      <c r="F198" s="44">
        <f t="shared" si="26"/>
        <v>167.96783885443296</v>
      </c>
    </row>
    <row r="199" spans="1:6" ht="12.75" customHeight="1" x14ac:dyDescent="0.2">
      <c r="A199" s="62">
        <v>3295</v>
      </c>
      <c r="B199" s="63" t="s">
        <v>448</v>
      </c>
      <c r="C199" s="267" t="s">
        <v>449</v>
      </c>
      <c r="D199" s="193">
        <v>873.94</v>
      </c>
      <c r="E199" s="193">
        <v>402.58</v>
      </c>
      <c r="F199" s="44">
        <f t="shared" si="26"/>
        <v>46.064947250383312</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10301.61</v>
      </c>
      <c r="E201" s="193">
        <v>10736.44</v>
      </c>
      <c r="F201" s="44">
        <f t="shared" si="26"/>
        <v>104.220990699512</v>
      </c>
    </row>
    <row r="202" spans="1:6" ht="12.75" customHeight="1" x14ac:dyDescent="0.2">
      <c r="A202" s="62">
        <v>34</v>
      </c>
      <c r="B202" s="182" t="s">
        <v>454</v>
      </c>
      <c r="C202" s="267" t="s">
        <v>455</v>
      </c>
      <c r="D202" s="59">
        <f t="shared" ref="D202:E202" si="37">D203+D208+D216</f>
        <v>111278.7</v>
      </c>
      <c r="E202" s="59">
        <f t="shared" si="37"/>
        <v>108608.01000000001</v>
      </c>
      <c r="F202" s="44">
        <f t="shared" si="26"/>
        <v>97.599998921626522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111278.7</v>
      </c>
      <c r="E216" s="59">
        <f t="shared" si="40"/>
        <v>108608.01000000001</v>
      </c>
      <c r="F216" s="44">
        <f t="shared" si="26"/>
        <v>97.599998921626522</v>
      </c>
    </row>
    <row r="217" spans="1:6" ht="12.75" customHeight="1" x14ac:dyDescent="0.2">
      <c r="A217" s="62">
        <v>3431</v>
      </c>
      <c r="B217" s="181" t="s">
        <v>484</v>
      </c>
      <c r="C217" s="267" t="s">
        <v>485</v>
      </c>
      <c r="D217" s="193">
        <v>2520.94</v>
      </c>
      <c r="E217" s="193">
        <v>2687.74</v>
      </c>
      <c r="F217" s="44">
        <f t="shared" si="26"/>
        <v>106.6165795298579</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20.68</v>
      </c>
      <c r="E219" s="193">
        <v>58.53</v>
      </c>
      <c r="F219" s="44">
        <f t="shared" si="26"/>
        <v>283.02707930367507</v>
      </c>
    </row>
    <row r="220" spans="1:6" ht="12.75" customHeight="1" x14ac:dyDescent="0.2">
      <c r="A220" s="62">
        <v>3434</v>
      </c>
      <c r="B220" s="64" t="s">
        <v>490</v>
      </c>
      <c r="C220" s="267" t="s">
        <v>491</v>
      </c>
      <c r="D220" s="193">
        <v>108737.08</v>
      </c>
      <c r="E220" s="193">
        <v>105861.74</v>
      </c>
      <c r="F220" s="44">
        <f t="shared" si="26"/>
        <v>97.355695039815302</v>
      </c>
    </row>
    <row r="221" spans="1:6" ht="12.75" customHeight="1" x14ac:dyDescent="0.2">
      <c r="A221" s="62">
        <v>35</v>
      </c>
      <c r="B221" s="64" t="s">
        <v>492</v>
      </c>
      <c r="C221" s="267" t="s">
        <v>493</v>
      </c>
      <c r="D221" s="59">
        <f t="shared" ref="D221:E221" si="41">D222+D225+D229</f>
        <v>5555.64</v>
      </c>
      <c r="E221" s="59">
        <f t="shared" si="41"/>
        <v>1345.9</v>
      </c>
      <c r="F221" s="44">
        <f t="shared" si="26"/>
        <v>24.225831767357136</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5555.64</v>
      </c>
      <c r="E225" s="59">
        <f t="shared" si="43"/>
        <v>1345.9</v>
      </c>
      <c r="F225" s="44">
        <f t="shared" si="26"/>
        <v>24.225831767357136</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5555.64</v>
      </c>
      <c r="E228" s="193">
        <v>1345.9</v>
      </c>
      <c r="F228" s="44">
        <f t="shared" si="26"/>
        <v>24.225831767357136</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5512.1</v>
      </c>
      <c r="E230" s="59">
        <f>E231+E234+E237+E242+E246+E250+E254+E257</f>
        <v>2150.7800000000002</v>
      </c>
      <c r="F230" s="44">
        <f t="shared" ref="F230:F245" si="44">IF(D230&lt;&gt;0,IF(E230/D230&gt;=100,"&gt;&gt;100",E230/D230*100),"-")</f>
        <v>39.019248562253949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5512.1</v>
      </c>
      <c r="E246" s="59">
        <f t="shared" si="48"/>
        <v>2150.7800000000002</v>
      </c>
      <c r="F246" s="44">
        <f t="shared" ref="F246:F249" si="49">IF(D246&lt;&gt;0,IF(E246/D246&gt;=100,"&gt;&gt;100",E246/D246*100),"-")</f>
        <v>39.019248562253949</v>
      </c>
    </row>
    <row r="247" spans="1:6" ht="12.75" customHeight="1" x14ac:dyDescent="0.2">
      <c r="A247" s="62" t="s">
        <v>541</v>
      </c>
      <c r="B247" s="63" t="s">
        <v>542</v>
      </c>
      <c r="C247" s="267" t="s">
        <v>541</v>
      </c>
      <c r="D247" s="193">
        <v>2774.1</v>
      </c>
      <c r="E247" s="193">
        <v>2150.7800000000002</v>
      </c>
      <c r="F247" s="44">
        <f t="shared" si="49"/>
        <v>77.530730687430179</v>
      </c>
    </row>
    <row r="248" spans="1:6" ht="12.75" customHeight="1" x14ac:dyDescent="0.2">
      <c r="A248" s="62" t="s">
        <v>543</v>
      </c>
      <c r="B248" s="63" t="s">
        <v>544</v>
      </c>
      <c r="C248" s="267" t="s">
        <v>543</v>
      </c>
      <c r="D248" s="193">
        <v>2738</v>
      </c>
      <c r="E248" s="193">
        <v>0</v>
      </c>
      <c r="F248" s="44">
        <f t="shared" si="49"/>
        <v>0</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19392.34</v>
      </c>
      <c r="E262" s="59">
        <f t="shared" si="55"/>
        <v>25882.799999999999</v>
      </c>
      <c r="F262" s="44">
        <f t="shared" ref="F262:F268" si="56">IF(D262&lt;&gt;0,IF(E262/D262&gt;=100,"&gt;&gt;100",E262/D262*100),"-")</f>
        <v>133.46919453763701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19392.34</v>
      </c>
      <c r="E269" s="59">
        <f t="shared" si="58"/>
        <v>25882.799999999999</v>
      </c>
      <c r="F269" s="44">
        <f t="shared" ref="F269:F272" si="59">IF(D269&lt;&gt;0,IF(E269/D269&gt;=100,"&gt;&gt;100",E269/D269*100),"-")</f>
        <v>133.46919453763701</v>
      </c>
    </row>
    <row r="270" spans="1:6" ht="12.75" customHeight="1" x14ac:dyDescent="0.2">
      <c r="A270" s="62">
        <v>3721</v>
      </c>
      <c r="B270" s="64" t="s">
        <v>581</v>
      </c>
      <c r="C270" s="267" t="s">
        <v>582</v>
      </c>
      <c r="D270" s="193">
        <v>19192.34</v>
      </c>
      <c r="E270" s="193">
        <v>25882.799999999999</v>
      </c>
      <c r="F270" s="44">
        <f t="shared" si="59"/>
        <v>134.86005354219444</v>
      </c>
    </row>
    <row r="271" spans="1:6" ht="12.75" customHeight="1" x14ac:dyDescent="0.2">
      <c r="A271" s="62">
        <v>3722</v>
      </c>
      <c r="B271" s="64" t="s">
        <v>583</v>
      </c>
      <c r="C271" s="267" t="s">
        <v>584</v>
      </c>
      <c r="D271" s="193">
        <v>200</v>
      </c>
      <c r="E271" s="193">
        <v>0</v>
      </c>
      <c r="F271" s="44">
        <f t="shared" si="59"/>
        <v>0</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193813.16999999998</v>
      </c>
      <c r="E273" s="59">
        <f t="shared" si="60"/>
        <v>153952.41999999998</v>
      </c>
      <c r="F273" s="44">
        <f t="shared" ref="F273:F277" si="61">IF(D273&lt;&gt;0,IF(E273/D273&gt;=100,"&gt;&gt;100",E273/D273*100),"-")</f>
        <v>79.433415180196477</v>
      </c>
    </row>
    <row r="274" spans="1:6" ht="12.75" customHeight="1" x14ac:dyDescent="0.2">
      <c r="A274" s="62">
        <v>381</v>
      </c>
      <c r="B274" s="63" t="s">
        <v>589</v>
      </c>
      <c r="C274" s="267" t="s">
        <v>590</v>
      </c>
      <c r="D274" s="59">
        <f t="shared" ref="D274:E274" si="62">SUM(D275:D277)</f>
        <v>89613.17</v>
      </c>
      <c r="E274" s="59">
        <f t="shared" si="62"/>
        <v>111952.42</v>
      </c>
      <c r="F274" s="44">
        <f t="shared" si="61"/>
        <v>124.92853450000709</v>
      </c>
    </row>
    <row r="275" spans="1:6" ht="12.75" customHeight="1" x14ac:dyDescent="0.2">
      <c r="A275" s="62">
        <v>3811</v>
      </c>
      <c r="B275" s="63" t="s">
        <v>591</v>
      </c>
      <c r="C275" s="267" t="s">
        <v>592</v>
      </c>
      <c r="D275" s="193">
        <v>89613.17</v>
      </c>
      <c r="E275" s="193">
        <v>111952.42</v>
      </c>
      <c r="F275" s="44">
        <f t="shared" si="61"/>
        <v>124.92853450000709</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4200</v>
      </c>
      <c r="E278" s="59">
        <f t="shared" si="63"/>
        <v>42000</v>
      </c>
      <c r="F278" s="44">
        <f t="shared" ref="F278:F282" si="64">IF(D278&lt;&gt;0,IF(E278/D278&gt;=100,"&gt;&gt;100",E278/D278*100),"-")</f>
        <v>1000</v>
      </c>
    </row>
    <row r="279" spans="1:6" ht="12.75" customHeight="1" x14ac:dyDescent="0.2">
      <c r="A279" s="62">
        <v>3821</v>
      </c>
      <c r="B279" s="63" t="s">
        <v>599</v>
      </c>
      <c r="C279" s="267" t="s">
        <v>600</v>
      </c>
      <c r="D279" s="193">
        <v>4200</v>
      </c>
      <c r="E279" s="193">
        <v>42000</v>
      </c>
      <c r="F279" s="44">
        <f t="shared" si="64"/>
        <v>1000</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100000</v>
      </c>
      <c r="E289" s="59">
        <f t="shared" si="67"/>
        <v>0</v>
      </c>
      <c r="F289" s="44">
        <f t="shared" si="66"/>
        <v>0</v>
      </c>
    </row>
    <row r="290" spans="1:6" ht="24" x14ac:dyDescent="0.2">
      <c r="A290" s="62">
        <v>3861</v>
      </c>
      <c r="B290" s="63" t="s">
        <v>620</v>
      </c>
      <c r="C290" s="267" t="s">
        <v>621</v>
      </c>
      <c r="D290" s="193">
        <v>100000</v>
      </c>
      <c r="E290" s="193">
        <v>0</v>
      </c>
      <c r="F290" s="44">
        <f t="shared" si="66"/>
        <v>0</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1120697.6399999999</v>
      </c>
      <c r="E299" s="59">
        <f>E152-E297+E298</f>
        <v>1261305.43</v>
      </c>
      <c r="F299" s="44">
        <f t="shared" si="68"/>
        <v>112.546451869034</v>
      </c>
    </row>
    <row r="300" spans="1:6" ht="12.75" customHeight="1" x14ac:dyDescent="0.2">
      <c r="A300" s="62" t="s">
        <v>630</v>
      </c>
      <c r="B300" s="63" t="s">
        <v>641</v>
      </c>
      <c r="C300" s="267" t="s">
        <v>642</v>
      </c>
      <c r="D300" s="59">
        <f>IF(D6&gt;=D299,D6-D299,0)</f>
        <v>222888.05000000005</v>
      </c>
      <c r="E300" s="59">
        <f>IF(E6&gt;=E299,E6-E299,0)</f>
        <v>47261.19000000041</v>
      </c>
      <c r="F300" s="44">
        <f t="shared" si="68"/>
        <v>21.204003534509994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1047009.91</v>
      </c>
      <c r="E302" s="193">
        <v>1392521.29</v>
      </c>
      <c r="F302" s="44">
        <f t="shared" si="68"/>
        <v>132.99981945729627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152853.26</v>
      </c>
      <c r="E304" s="193">
        <v>252079.12</v>
      </c>
      <c r="F304" s="44">
        <f t="shared" si="68"/>
        <v>164.91576300040967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543210.09</v>
      </c>
      <c r="E360" s="59">
        <f t="shared" si="86"/>
        <v>465630.15</v>
      </c>
      <c r="F360" s="44">
        <f t="shared" si="72"/>
        <v>85.718243930262787</v>
      </c>
    </row>
    <row r="361" spans="1:6" ht="12.75" customHeight="1" x14ac:dyDescent="0.2">
      <c r="A361" s="62">
        <v>41</v>
      </c>
      <c r="B361" s="63" t="s">
        <v>762</v>
      </c>
      <c r="C361" s="267" t="s">
        <v>763</v>
      </c>
      <c r="D361" s="59">
        <f t="shared" ref="D361:E361" si="87">D362+D366</f>
        <v>24040</v>
      </c>
      <c r="E361" s="59">
        <f t="shared" si="87"/>
        <v>0</v>
      </c>
      <c r="F361" s="44">
        <f t="shared" si="72"/>
        <v>0</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24040</v>
      </c>
      <c r="E366" s="59">
        <f t="shared" si="89"/>
        <v>0</v>
      </c>
      <c r="F366" s="44">
        <f t="shared" si="72"/>
        <v>0</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24040</v>
      </c>
      <c r="E370" s="193">
        <v>0</v>
      </c>
      <c r="F370" s="44">
        <f t="shared" si="72"/>
        <v>0</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501420.08999999997</v>
      </c>
      <c r="E373" s="59">
        <f t="shared" si="90"/>
        <v>395074.06</v>
      </c>
      <c r="F373" s="44">
        <f t="shared" si="72"/>
        <v>78.791031288754311</v>
      </c>
    </row>
    <row r="374" spans="1:6" ht="12.75" customHeight="1" x14ac:dyDescent="0.2">
      <c r="A374" s="62">
        <v>421</v>
      </c>
      <c r="B374" s="63" t="s">
        <v>780</v>
      </c>
      <c r="C374" s="267" t="s">
        <v>781</v>
      </c>
      <c r="D374" s="59">
        <f t="shared" ref="D374:E374" si="91">SUM(D375:D378)</f>
        <v>477615.25</v>
      </c>
      <c r="E374" s="59">
        <f t="shared" si="91"/>
        <v>303077.92000000004</v>
      </c>
      <c r="F374" s="44">
        <f t="shared" si="72"/>
        <v>63.45649976628679</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7500</v>
      </c>
      <c r="F376" s="44" t="str">
        <f t="shared" si="72"/>
        <v>-</v>
      </c>
    </row>
    <row r="377" spans="1:6" ht="12.75" customHeight="1" x14ac:dyDescent="0.2">
      <c r="A377" s="62">
        <v>4213</v>
      </c>
      <c r="B377" s="63" t="s">
        <v>690</v>
      </c>
      <c r="C377" s="267" t="s">
        <v>784</v>
      </c>
      <c r="D377" s="193">
        <v>0</v>
      </c>
      <c r="E377" s="193">
        <v>10589.33</v>
      </c>
      <c r="F377" s="44" t="str">
        <f t="shared" si="72"/>
        <v>-</v>
      </c>
    </row>
    <row r="378" spans="1:6" ht="12.75" customHeight="1" x14ac:dyDescent="0.2">
      <c r="A378" s="62">
        <v>4214</v>
      </c>
      <c r="B378" s="63" t="s">
        <v>692</v>
      </c>
      <c r="C378" s="267" t="s">
        <v>785</v>
      </c>
      <c r="D378" s="193">
        <v>477615.25</v>
      </c>
      <c r="E378" s="193">
        <v>284988.59000000003</v>
      </c>
      <c r="F378" s="44">
        <f t="shared" si="72"/>
        <v>59.669072543223869</v>
      </c>
    </row>
    <row r="379" spans="1:6" ht="12.75" customHeight="1" x14ac:dyDescent="0.2">
      <c r="A379" s="62">
        <v>422</v>
      </c>
      <c r="B379" s="63" t="s">
        <v>786</v>
      </c>
      <c r="C379" s="267" t="s">
        <v>787</v>
      </c>
      <c r="D379" s="59">
        <f t="shared" ref="D379:E379" si="92">SUM(D380:D387)</f>
        <v>11719.859999999999</v>
      </c>
      <c r="E379" s="59">
        <f t="shared" si="92"/>
        <v>79274.73</v>
      </c>
      <c r="F379" s="44">
        <f t="shared" si="72"/>
        <v>676.41362610133569</v>
      </c>
    </row>
    <row r="380" spans="1:6" ht="12.75" customHeight="1" x14ac:dyDescent="0.2">
      <c r="A380" s="62">
        <v>4221</v>
      </c>
      <c r="B380" s="63" t="s">
        <v>696</v>
      </c>
      <c r="C380" s="267" t="s">
        <v>788</v>
      </c>
      <c r="D380" s="193">
        <v>1444.15</v>
      </c>
      <c r="E380" s="193">
        <v>3166.36</v>
      </c>
      <c r="F380" s="44">
        <f t="shared" si="72"/>
        <v>219.25423259356714</v>
      </c>
    </row>
    <row r="381" spans="1:6" ht="12.75" customHeight="1" x14ac:dyDescent="0.2">
      <c r="A381" s="62">
        <v>4222</v>
      </c>
      <c r="B381" s="63" t="s">
        <v>789</v>
      </c>
      <c r="C381" s="267" t="s">
        <v>790</v>
      </c>
      <c r="D381" s="193">
        <v>0</v>
      </c>
      <c r="E381" s="193">
        <v>10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810</v>
      </c>
      <c r="E384" s="191">
        <v>0</v>
      </c>
      <c r="F384" s="70">
        <f t="shared" si="72"/>
        <v>0</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9465.7099999999991</v>
      </c>
      <c r="E386" s="193">
        <v>76098.37</v>
      </c>
      <c r="F386" s="44">
        <f t="shared" si="72"/>
        <v>803.93726408267321</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3312.5</v>
      </c>
      <c r="E388" s="59">
        <f t="shared" si="93"/>
        <v>0</v>
      </c>
      <c r="F388" s="44">
        <f t="shared" si="72"/>
        <v>0</v>
      </c>
    </row>
    <row r="389" spans="1:6" ht="12.75" customHeight="1" x14ac:dyDescent="0.2">
      <c r="A389" s="62">
        <v>4231</v>
      </c>
      <c r="B389" s="63" t="s">
        <v>714</v>
      </c>
      <c r="C389" s="267" t="s">
        <v>799</v>
      </c>
      <c r="D389" s="193">
        <v>3312.5</v>
      </c>
      <c r="E389" s="193">
        <v>0</v>
      </c>
      <c r="F389" s="44">
        <f t="shared" si="72"/>
        <v>0</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8772.48</v>
      </c>
      <c r="E393" s="59">
        <f t="shared" si="94"/>
        <v>12721.41</v>
      </c>
      <c r="F393" s="44">
        <f t="shared" si="72"/>
        <v>145.01497866053842</v>
      </c>
    </row>
    <row r="394" spans="1:6" ht="12.75" customHeight="1" x14ac:dyDescent="0.2">
      <c r="A394" s="62">
        <v>4241</v>
      </c>
      <c r="B394" s="63" t="s">
        <v>805</v>
      </c>
      <c r="C394" s="267" t="s">
        <v>806</v>
      </c>
      <c r="D394" s="193">
        <v>8772.48</v>
      </c>
      <c r="E394" s="193">
        <v>12081.41</v>
      </c>
      <c r="F394" s="44">
        <f t="shared" si="72"/>
        <v>137.71943623695921</v>
      </c>
    </row>
    <row r="395" spans="1:6" ht="12.75" customHeight="1" x14ac:dyDescent="0.2">
      <c r="A395" s="62">
        <v>4242</v>
      </c>
      <c r="B395" s="63" t="s">
        <v>726</v>
      </c>
      <c r="C395" s="267" t="s">
        <v>807</v>
      </c>
      <c r="D395" s="193">
        <v>0</v>
      </c>
      <c r="E395" s="193">
        <v>640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17750</v>
      </c>
      <c r="E412" s="59">
        <f t="shared" si="100"/>
        <v>70556.09</v>
      </c>
      <c r="F412" s="44">
        <f t="shared" si="72"/>
        <v>397.49909859154928</v>
      </c>
    </row>
    <row r="413" spans="1:6" ht="12.75" customHeight="1" x14ac:dyDescent="0.2">
      <c r="A413" s="62">
        <v>451</v>
      </c>
      <c r="B413" s="63" t="s">
        <v>833</v>
      </c>
      <c r="C413" s="267" t="s">
        <v>834</v>
      </c>
      <c r="D413" s="193">
        <v>17750</v>
      </c>
      <c r="E413" s="193">
        <v>70556.09</v>
      </c>
      <c r="F413" s="44">
        <f t="shared" si="72"/>
        <v>397.49909859154928</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543210.09</v>
      </c>
      <c r="E418" s="59">
        <f t="shared" si="102"/>
        <v>465630.15</v>
      </c>
      <c r="F418" s="44">
        <f t="shared" si="72"/>
        <v>85.718243930262787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549968.67000000004</v>
      </c>
      <c r="E420" s="193">
        <v>854608.8</v>
      </c>
      <c r="F420" s="44">
        <f t="shared" si="72"/>
        <v>155.39226989057394</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1343585.69</v>
      </c>
      <c r="E422" s="59">
        <f>E6+E308</f>
        <v>1308566.6200000003</v>
      </c>
      <c r="F422" s="44">
        <f t="shared" si="72"/>
        <v>97.393610972441991</v>
      </c>
    </row>
    <row r="423" spans="1:6" ht="12.75" customHeight="1" x14ac:dyDescent="0.2">
      <c r="A423" s="62" t="s">
        <v>630</v>
      </c>
      <c r="B423" s="63" t="s">
        <v>853</v>
      </c>
      <c r="C423" s="267" t="s">
        <v>854</v>
      </c>
      <c r="D423" s="59">
        <f t="shared" ref="D423:E423" si="103">D299+D360</f>
        <v>1663907.73</v>
      </c>
      <c r="E423" s="59">
        <f t="shared" si="103"/>
        <v>1726935.58</v>
      </c>
      <c r="F423" s="44">
        <f t="shared" si="72"/>
        <v>103.78794141427544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320322.04000000004</v>
      </c>
      <c r="E425" s="59">
        <f t="shared" si="105"/>
        <v>418368.95999999973</v>
      </c>
      <c r="F425" s="44">
        <f t="shared" si="72"/>
        <v>130.60885851001689</v>
      </c>
    </row>
    <row r="426" spans="1:6" ht="12.75" customHeight="1" x14ac:dyDescent="0.2">
      <c r="A426" s="271" t="s">
        <v>859</v>
      </c>
      <c r="B426" s="182" t="s">
        <v>860</v>
      </c>
      <c r="C426" s="272" t="s">
        <v>861</v>
      </c>
      <c r="D426" s="59">
        <f t="shared" ref="D426:E426" si="106">IF(D302-D303+D419-D420&gt;=0,D302-D303+D419-D420,0)</f>
        <v>497041.24</v>
      </c>
      <c r="E426" s="59">
        <f t="shared" si="106"/>
        <v>537912.49</v>
      </c>
      <c r="F426" s="44">
        <f t="shared" si="72"/>
        <v>108.22290922982567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152853.26</v>
      </c>
      <c r="E428" s="80">
        <f t="shared" si="108"/>
        <v>252079.12</v>
      </c>
      <c r="F428" s="60">
        <f t="shared" si="72"/>
        <v>164.91576300040967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199084.21</v>
      </c>
      <c r="E641" s="193">
        <v>199084.21</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1343585.69</v>
      </c>
      <c r="E643" s="59">
        <f>E422+E430</f>
        <v>1308566.6200000003</v>
      </c>
      <c r="F643" s="44">
        <f t="shared" si="109"/>
        <v>97.393610972441991</v>
      </c>
    </row>
    <row r="644" spans="1:6" ht="12.75" customHeight="1" x14ac:dyDescent="0.2">
      <c r="A644" s="62" t="s">
        <v>630</v>
      </c>
      <c r="B644" s="63" t="s">
        <v>1286</v>
      </c>
      <c r="C644" s="267" t="s">
        <v>1287</v>
      </c>
      <c r="D644" s="59">
        <f>D423+D535</f>
        <v>1663907.73</v>
      </c>
      <c r="E644" s="59">
        <f>E423+E535</f>
        <v>1726935.58</v>
      </c>
      <c r="F644" s="44">
        <f t="shared" si="109"/>
        <v>103.78794141427544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320322.04000000004</v>
      </c>
      <c r="E646" s="59">
        <f t="shared" si="164"/>
        <v>418368.95999999973</v>
      </c>
      <c r="F646" s="44">
        <f t="shared" si="109"/>
        <v>130.60885851001689</v>
      </c>
    </row>
    <row r="647" spans="1:6" ht="24" x14ac:dyDescent="0.2">
      <c r="A647" s="271" t="s">
        <v>1292</v>
      </c>
      <c r="B647" s="63" t="s">
        <v>1293</v>
      </c>
      <c r="C647" s="272" t="s">
        <v>1292</v>
      </c>
      <c r="D647" s="59">
        <f>IF(D426-D427+D641-D642&gt;=0,D426-D427+D641-D642,0)</f>
        <v>696125.45</v>
      </c>
      <c r="E647" s="59">
        <f>IF(E426-E427+E641-E642&gt;=0,E426-E427+E641-E642,0)</f>
        <v>736996.7</v>
      </c>
      <c r="F647" s="44">
        <f t="shared" si="109"/>
        <v>105.87124777581398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375803.40999999992</v>
      </c>
      <c r="E649" s="59">
        <f t="shared" si="165"/>
        <v>318627.74000000022</v>
      </c>
      <c r="F649" s="44">
        <f t="shared" si="109"/>
        <v>84.785750081405681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805180.46</v>
      </c>
      <c r="E653" s="193">
        <v>847071.68</v>
      </c>
      <c r="F653" s="44">
        <f t="shared" ref="F653:F740" si="167">IF(D653&lt;&gt;0,IF(E653/D653&gt;=100,"&gt;&gt;100",E653/D653*100),"-")</f>
        <v>105.20271194857362</v>
      </c>
    </row>
    <row r="654" spans="1:6" ht="12.75" customHeight="1" x14ac:dyDescent="0.2">
      <c r="A654" s="62" t="s">
        <v>1305</v>
      </c>
      <c r="B654" s="63" t="s">
        <v>1306</v>
      </c>
      <c r="C654" s="267" t="s">
        <v>1305</v>
      </c>
      <c r="D654" s="193">
        <v>1720744.93</v>
      </c>
      <c r="E654" s="193">
        <v>1749638.93</v>
      </c>
      <c r="F654" s="44">
        <f t="shared" si="167"/>
        <v>101.67915648021115</v>
      </c>
    </row>
    <row r="655" spans="1:6" ht="12.75" customHeight="1" x14ac:dyDescent="0.2">
      <c r="A655" s="62" t="s">
        <v>1307</v>
      </c>
      <c r="B655" s="63" t="s">
        <v>1308</v>
      </c>
      <c r="C655" s="267" t="s">
        <v>1307</v>
      </c>
      <c r="D655" s="193">
        <v>2005038.74</v>
      </c>
      <c r="E655" s="193">
        <v>2133648.33</v>
      </c>
      <c r="F655" s="44">
        <f t="shared" si="167"/>
        <v>106.41431945599216</v>
      </c>
    </row>
    <row r="656" spans="1:6" ht="24" x14ac:dyDescent="0.2">
      <c r="A656" s="62">
        <v>11</v>
      </c>
      <c r="B656" s="63" t="s">
        <v>1309</v>
      </c>
      <c r="C656" s="267" t="s">
        <v>1310</v>
      </c>
      <c r="D656" s="59">
        <f t="shared" ref="D656:E656" si="168">+D653+D654-D655</f>
        <v>520886.64999999967</v>
      </c>
      <c r="E656" s="59">
        <f t="shared" si="168"/>
        <v>463062.2799999998</v>
      </c>
      <c r="F656" s="44">
        <f t="shared" si="167"/>
        <v>88.898857361769615</v>
      </c>
    </row>
    <row r="657" spans="1:6" ht="24" x14ac:dyDescent="0.2">
      <c r="A657" s="62" t="s">
        <v>630</v>
      </c>
      <c r="B657" s="63" t="s">
        <v>1311</v>
      </c>
      <c r="C657" s="267" t="s">
        <v>1312</v>
      </c>
      <c r="D657" s="273">
        <v>12</v>
      </c>
      <c r="E657" s="273">
        <v>12</v>
      </c>
      <c r="F657" s="44">
        <f t="shared" si="167"/>
        <v>100</v>
      </c>
    </row>
    <row r="658" spans="1:6" ht="24" x14ac:dyDescent="0.2">
      <c r="A658" s="62" t="s">
        <v>630</v>
      </c>
      <c r="B658" s="63" t="s">
        <v>1313</v>
      </c>
      <c r="C658" s="267" t="s">
        <v>1314</v>
      </c>
      <c r="D658" s="273">
        <v>30</v>
      </c>
      <c r="E658" s="273">
        <v>28</v>
      </c>
      <c r="F658" s="44">
        <f t="shared" si="167"/>
        <v>93.333333333333329</v>
      </c>
    </row>
    <row r="659" spans="1:6" ht="12.75" customHeight="1" x14ac:dyDescent="0.2">
      <c r="A659" s="62" t="s">
        <v>630</v>
      </c>
      <c r="B659" s="63" t="s">
        <v>1315</v>
      </c>
      <c r="C659" s="267" t="s">
        <v>1316</v>
      </c>
      <c r="D659" s="273">
        <v>11</v>
      </c>
      <c r="E659" s="273">
        <v>9</v>
      </c>
      <c r="F659" s="44">
        <f t="shared" si="167"/>
        <v>81.818181818181827</v>
      </c>
    </row>
    <row r="660" spans="1:6" ht="12.75" customHeight="1" x14ac:dyDescent="0.2">
      <c r="A660" s="62" t="s">
        <v>630</v>
      </c>
      <c r="B660" s="63" t="s">
        <v>1317</v>
      </c>
      <c r="C660" s="267" t="s">
        <v>1318</v>
      </c>
      <c r="D660" s="273">
        <v>28</v>
      </c>
      <c r="E660" s="273">
        <v>25</v>
      </c>
      <c r="F660" s="44">
        <f t="shared" si="167"/>
        <v>89.285714285714292</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39470.129999999997</v>
      </c>
      <c r="E669" s="193">
        <v>35126</v>
      </c>
      <c r="F669" s="44">
        <f t="shared" si="167"/>
        <v>88.993879675592652</v>
      </c>
    </row>
    <row r="670" spans="1:6" ht="12.75" customHeight="1" x14ac:dyDescent="0.2">
      <c r="A670" s="62">
        <v>63312</v>
      </c>
      <c r="B670" s="63" t="s">
        <v>1338</v>
      </c>
      <c r="C670" s="267" t="s">
        <v>1339</v>
      </c>
      <c r="D670" s="193">
        <v>3561.46</v>
      </c>
      <c r="E670" s="193">
        <v>19972.95</v>
      </c>
      <c r="F670" s="44">
        <f t="shared" si="167"/>
        <v>560.80792708608271</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11337.41</v>
      </c>
      <c r="E673" s="193">
        <v>20000</v>
      </c>
      <c r="F673" s="44">
        <f t="shared" si="167"/>
        <v>176.40713355166656</v>
      </c>
    </row>
    <row r="674" spans="1:6" ht="12.75" customHeight="1" x14ac:dyDescent="0.2">
      <c r="A674" s="62">
        <v>63322</v>
      </c>
      <c r="B674" s="63" t="s">
        <v>1346</v>
      </c>
      <c r="C674" s="267" t="s">
        <v>1347</v>
      </c>
      <c r="D674" s="193">
        <v>19000</v>
      </c>
      <c r="E674" s="193">
        <v>75000</v>
      </c>
      <c r="F674" s="44">
        <f t="shared" si="167"/>
        <v>394.73684210526312</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5971.96</v>
      </c>
      <c r="E677" s="191">
        <v>0</v>
      </c>
      <c r="F677" s="70">
        <f t="shared" si="167"/>
        <v>0</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2500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6442.2</v>
      </c>
      <c r="E683" s="191">
        <v>33920</v>
      </c>
      <c r="F683" s="70">
        <f t="shared" si="167"/>
        <v>526.52820465058528</v>
      </c>
    </row>
    <row r="684" spans="1:6" ht="24" x14ac:dyDescent="0.2">
      <c r="A684" s="69">
        <v>63613</v>
      </c>
      <c r="B684" s="181" t="s">
        <v>1366</v>
      </c>
      <c r="C684" s="301" t="s">
        <v>1367</v>
      </c>
      <c r="D684" s="191">
        <v>2242.71</v>
      </c>
      <c r="E684" s="191">
        <v>0</v>
      </c>
      <c r="F684" s="70">
        <f t="shared" si="167"/>
        <v>0</v>
      </c>
    </row>
    <row r="685" spans="1:6" ht="24" x14ac:dyDescent="0.2">
      <c r="A685" s="62">
        <v>63622</v>
      </c>
      <c r="B685" s="264" t="s">
        <v>1368</v>
      </c>
      <c r="C685" s="267" t="s">
        <v>1369</v>
      </c>
      <c r="D685" s="193">
        <v>7495</v>
      </c>
      <c r="E685" s="193">
        <v>6285</v>
      </c>
      <c r="F685" s="44">
        <f t="shared" si="167"/>
        <v>83.855903935957315</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31847</v>
      </c>
      <c r="E724" s="191">
        <v>34564.839999999997</v>
      </c>
      <c r="F724" s="70">
        <f t="shared" si="167"/>
        <v>108.53405344302445</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560</v>
      </c>
      <c r="E733" s="191">
        <v>0</v>
      </c>
      <c r="F733" s="70">
        <f t="shared" si="167"/>
        <v>0</v>
      </c>
    </row>
    <row r="734" spans="1:6" ht="12.75" customHeight="1" x14ac:dyDescent="0.2">
      <c r="A734" s="69">
        <v>32121</v>
      </c>
      <c r="B734" s="64" t="s">
        <v>1446</v>
      </c>
      <c r="C734" s="301" t="s">
        <v>1447</v>
      </c>
      <c r="D734" s="191">
        <v>6897.2</v>
      </c>
      <c r="E734" s="191">
        <v>8574</v>
      </c>
      <c r="F734" s="70">
        <f t="shared" si="167"/>
        <v>124.31131473641479</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13046.33</v>
      </c>
      <c r="E737" s="193">
        <v>15329.88</v>
      </c>
      <c r="F737" s="44">
        <f t="shared" si="167"/>
        <v>117.50338984220083</v>
      </c>
    </row>
    <row r="738" spans="1:6" ht="12.75" customHeight="1" x14ac:dyDescent="0.2">
      <c r="A738" s="62" t="s">
        <v>1454</v>
      </c>
      <c r="B738" s="63" t="s">
        <v>1455</v>
      </c>
      <c r="C738" s="267" t="s">
        <v>1454</v>
      </c>
      <c r="D738" s="193">
        <v>4896.2299999999996</v>
      </c>
      <c r="E738" s="193">
        <v>2248.7199999999998</v>
      </c>
      <c r="F738" s="44">
        <f t="shared" si="167"/>
        <v>45.927581016414671</v>
      </c>
    </row>
    <row r="739" spans="1:6" ht="12.75" customHeight="1" x14ac:dyDescent="0.2">
      <c r="A739" s="69" t="s">
        <v>1456</v>
      </c>
      <c r="B739" s="64" t="s">
        <v>1457</v>
      </c>
      <c r="C739" s="301" t="s">
        <v>1456</v>
      </c>
      <c r="D739" s="191">
        <v>78.75</v>
      </c>
      <c r="E739" s="191">
        <v>0</v>
      </c>
      <c r="F739" s="70">
        <f t="shared" si="167"/>
        <v>0</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762.1</v>
      </c>
      <c r="E741" s="191">
        <v>2302.17</v>
      </c>
      <c r="F741" s="70">
        <f t="shared" ref="F741:F1006" si="169">IF(D741&lt;&gt;0,IF(E741/D741&gt;=100,"&gt;&gt;100",E741/D741*100),"-")</f>
        <v>302.08240388400475</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5555.64</v>
      </c>
      <c r="E777" s="191">
        <v>1345.9</v>
      </c>
      <c r="F777" s="70">
        <f t="shared" si="169"/>
        <v>24.225831767357136</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1665</v>
      </c>
      <c r="E843" s="193">
        <v>300</v>
      </c>
      <c r="F843" s="44">
        <f t="shared" si="169"/>
        <v>18.018018018018019</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3902.04</v>
      </c>
      <c r="E846" s="193">
        <v>12623.88</v>
      </c>
      <c r="F846" s="44">
        <f t="shared" si="169"/>
        <v>323.52000492050308</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12625.3</v>
      </c>
      <c r="E848" s="193">
        <v>11958.92</v>
      </c>
      <c r="F848" s="44">
        <f t="shared" si="169"/>
        <v>94.721867995215959</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1000</v>
      </c>
      <c r="E850" s="193">
        <v>1000</v>
      </c>
      <c r="F850" s="44">
        <f t="shared" si="169"/>
        <v>100</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200</v>
      </c>
      <c r="E853" s="193">
        <v>0</v>
      </c>
      <c r="F853" s="44">
        <f t="shared" si="169"/>
        <v>0</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100000</v>
      </c>
      <c r="E857" s="193">
        <v>0</v>
      </c>
      <c r="F857" s="44">
        <f t="shared" si="169"/>
        <v>0</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1"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340218.84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1783862.45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1272886.8899999999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431501.92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549447.87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108605.2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1345.9</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1988.34</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56177.16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77672.59</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46147.91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465280.15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45695.41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1747733.15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1250606.3799999999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425754.08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524292.22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108604.18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1345.9</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1988.34</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56177.16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86296.59</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46147.91</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454069.35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43057.42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376348.14000000013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23882.12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19323.09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13978.21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6636.14</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7342.07</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5344.88</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5344.88</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4559.03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4559.03</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352466.02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63819.199999999997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26714.83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199084.21</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62847.78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13</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29582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2025-07-17T09:00:32Z</cp:lastPrinted>
  <dcterms:created xsi:type="dcterms:W3CDTF">2022-04-01T05:14:30Z</dcterms:created>
  <dcterms:modified xsi:type="dcterms:W3CDTF">2025-07-17T12:08:30Z</dcterms:modified>
</cp:coreProperties>
</file>