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defaultThemeVersion="124226"/>
  <mc:AlternateContent xmlns:mc="http://schemas.openxmlformats.org/markup-compatibility/2006">
    <mc:Choice Requires="x15">
      <x15ac:absPath xmlns:x15ac="http://schemas.microsoft.com/office/spreadsheetml/2010/11/ac" url="E:\I. izmjene i dopune Provedbenog programa Grada Starog Grada 2022. - 2025. v1.3\1.4\Slanje\"/>
    </mc:Choice>
  </mc:AlternateContent>
  <xr:revisionPtr revIDLastSave="0" documentId="13_ncr:1_{B2B7A5C1-6478-424F-988F-2539A487F420}" xr6:coauthVersionLast="47" xr6:coauthVersionMax="47" xr10:uidLastSave="{00000000-0000-0000-0000-000000000000}"/>
  <bookViews>
    <workbookView xWindow="-120" yWindow="-120" windowWidth="29040" windowHeight="15720" firstSheet="4" activeTab="4" xr2:uid="{00000000-000D-0000-FFFF-FFFF00000000}"/>
  </bookViews>
  <sheets>
    <sheet name="UPUTE" sheetId="14" state="hidden" r:id="rId1"/>
    <sheet name="PRIORITETNE I REFORMSKE MJERE" sheetId="10" state="hidden" r:id="rId2"/>
    <sheet name="INVESTICIJSKE MJERE" sheetId="12" state="hidden" r:id="rId3"/>
    <sheet name="OSTALE MJERE" sheetId="4" state="hidden" r:id="rId4"/>
    <sheet name="PRILOG 1 " sheetId="28" r:id="rId5"/>
    <sheet name="POKAZATELJI ISHODA" sheetId="1" state="hidden" r:id="rId6"/>
    <sheet name="IZVJEĆE MJERE" sheetId="3" state="hidden" r:id="rId7"/>
    <sheet name="IZVJEŠĆE CILJEVI" sheetId="5" state="hidden" r:id="rId8"/>
    <sheet name="TABLICA RIZIKA" sheetId="13" state="hidden" r:id="rId9"/>
  </sheets>
  <definedNames>
    <definedName name="_Toc39225379" localSheetId="0">UPUTE!$A$1</definedName>
    <definedName name="_Toc39225380" localSheetId="0">UPUTE!$A$10</definedName>
    <definedName name="_xlnm.Print_Titles" localSheetId="2">'INVESTICIJSKE MJERE'!$1:$7</definedName>
    <definedName name="_xlnm.Print_Titles" localSheetId="6">'IZVJEĆE MJERE'!$3:$5</definedName>
    <definedName name="_xlnm.Print_Titles" localSheetId="3">'OSTALE MJERE'!$6:$7</definedName>
    <definedName name="_xlnm.Print_Area" localSheetId="2">'INVESTICIJSKE MJERE'!$A$1:$H$28</definedName>
    <definedName name="_xlnm.Print_Area" localSheetId="6">'IZVJEĆE MJERE'!$A$1:$N$53</definedName>
    <definedName name="_xlnm.Print_Area" localSheetId="7">'IZVJEŠĆE CILJEVI'!$A$1:$H$25</definedName>
    <definedName name="_xlnm.Print_Area" localSheetId="3">'OSTALE MJERE'!$A$1:$J$28</definedName>
    <definedName name="_xlnm.Print_Area" localSheetId="5">'POKAZATELJI ISHODA'!$A$1:$H$10</definedName>
    <definedName name="_xlnm.Print_Area" localSheetId="4">'PRILOG 1 '!$A$1:$W$111</definedName>
    <definedName name="_xlnm.Print_Area" localSheetId="1">'PRIORITETNE I REFORMSKE MJERE'!$A$1:$M$30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07" i="28" l="1"/>
  <c r="G96" i="28"/>
  <c r="G26" i="28"/>
  <c r="G31" i="28"/>
  <c r="G57" i="28"/>
  <c r="G24" i="28"/>
  <c r="G21" i="28"/>
  <c r="G17" i="28"/>
  <c r="G16" i="28"/>
  <c r="G13" i="28"/>
  <c r="G12" i="28"/>
  <c r="G9" i="28"/>
  <c r="G6" i="28"/>
  <c r="G59" i="28"/>
  <c r="G60" i="28"/>
  <c r="G63" i="28"/>
  <c r="G71" i="28"/>
  <c r="G77" i="28"/>
  <c r="G56" i="28"/>
  <c r="G52" i="28"/>
  <c r="G50" i="28"/>
  <c r="G35" i="28"/>
  <c r="G112" i="28" l="1"/>
  <c r="X112" i="28" l="1"/>
  <c r="Y112" i="28" l="1"/>
  <c r="Z112" i="28"/>
  <c r="W17" i="28" l="1"/>
  <c r="W50" i="28"/>
  <c r="W48" i="28"/>
  <c r="W6" i="28" l="1"/>
  <c r="J37" i="13"/>
  <c r="J36" i="13"/>
  <c r="J35" i="13"/>
  <c r="E35" i="13"/>
  <c r="J34" i="13"/>
  <c r="J33" i="13"/>
  <c r="J32" i="13"/>
  <c r="E32" i="13"/>
  <c r="J31" i="13"/>
  <c r="J30" i="13"/>
  <c r="J29" i="13"/>
  <c r="E29" i="13"/>
  <c r="J28" i="13"/>
  <c r="J27" i="13"/>
  <c r="J26" i="13"/>
  <c r="E26" i="13"/>
  <c r="J25" i="13"/>
  <c r="J24" i="13"/>
  <c r="J23" i="13"/>
  <c r="E23" i="13"/>
  <c r="J22" i="13"/>
  <c r="J21" i="13"/>
  <c r="J20" i="13"/>
  <c r="E20" i="13"/>
  <c r="J19" i="13"/>
  <c r="J18" i="13"/>
  <c r="J17" i="13"/>
  <c r="E17" i="13"/>
  <c r="J16" i="13"/>
  <c r="J15" i="13"/>
  <c r="J14" i="13"/>
  <c r="E14" i="13"/>
  <c r="J13" i="13"/>
  <c r="J12" i="13"/>
  <c r="J11" i="13"/>
  <c r="E11" i="13"/>
  <c r="J10" i="13"/>
  <c r="J9" i="13"/>
  <c r="J8" i="13"/>
  <c r="E8" i="13"/>
  <c r="J7" i="13"/>
  <c r="J6" i="13"/>
  <c r="J5" i="13"/>
  <c r="E5"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MRRFEU KT</author>
    <author>MRRFEU</author>
  </authors>
  <commentList>
    <comment ref="A3" authorId="0" shapeId="0" xr:uid="{00000000-0006-0000-0500-000001000000}">
      <text>
        <r>
          <rPr>
            <b/>
            <sz val="9"/>
            <color indexed="81"/>
            <rFont val="Tahoma"/>
            <family val="2"/>
            <charset val="238"/>
          </rPr>
          <t>MRRFEU KT:</t>
        </r>
        <r>
          <rPr>
            <sz val="9"/>
            <color indexed="81"/>
            <rFont val="Tahoma"/>
            <family val="2"/>
            <charset val="238"/>
          </rPr>
          <t xml:space="preserve">
</t>
        </r>
        <r>
          <rPr>
            <sz val="11"/>
            <color indexed="81"/>
            <rFont val="Tahoma"/>
            <family val="2"/>
            <charset val="238"/>
          </rPr>
          <t xml:space="preserve">
Unesite naziv nositelja izrade akta</t>
        </r>
      </text>
    </comment>
    <comment ref="A5" authorId="0" shapeId="0" xr:uid="{00000000-0006-0000-0500-000002000000}">
      <text>
        <r>
          <rPr>
            <b/>
            <sz val="12"/>
            <color rgb="FF000000"/>
            <rFont val="Tahoma"/>
            <family val="2"/>
          </rPr>
          <t>MRRFEU KT:</t>
        </r>
        <r>
          <rPr>
            <sz val="12"/>
            <color rgb="FF000000"/>
            <rFont val="Tahoma"/>
            <family val="2"/>
          </rPr>
          <t xml:space="preserve">
</t>
        </r>
        <r>
          <rPr>
            <sz val="12"/>
            <color rgb="FF000000"/>
            <rFont val="Tahoma"/>
            <family val="2"/>
          </rPr>
          <t>Unesite redni broj mjere.</t>
        </r>
      </text>
    </comment>
    <comment ref="B5" authorId="1" shapeId="0" xr:uid="{00000000-0006-0000-0500-000003000000}">
      <text>
        <r>
          <rPr>
            <b/>
            <sz val="12"/>
            <color rgb="FF000000"/>
            <rFont val="Tahoma"/>
            <family val="2"/>
          </rPr>
          <t>MRRFEU:</t>
        </r>
        <r>
          <rPr>
            <sz val="12"/>
            <color rgb="FF000000"/>
            <rFont val="Tahoma"/>
            <family val="2"/>
          </rPr>
          <t xml:space="preserve">
</t>
        </r>
        <r>
          <rPr>
            <sz val="12"/>
            <color rgb="FF000000"/>
            <rFont val="Tahoma"/>
            <family val="2"/>
          </rPr>
          <t xml:space="preserve">Navedite puni naziv hijerarhijski nadređenog akta strateškog planiranja, čiju provedbu podupirete provedbom utvrđene mjere (npr. planu razvoja JP(R)S ili ukoliko JLS izrađuje svoj plan razvoja tada plan razvoja JLS).
</t>
        </r>
        <r>
          <rPr>
            <sz val="12"/>
            <color rgb="FF000000"/>
            <rFont val="Tahoma"/>
            <family val="2"/>
          </rPr>
          <t xml:space="preserve">
</t>
        </r>
      </text>
    </comment>
    <comment ref="C5" authorId="1" shapeId="0" xr:uid="{00000000-0006-0000-0500-000004000000}">
      <text>
        <r>
          <rPr>
            <b/>
            <sz val="12"/>
            <color rgb="FF000000"/>
            <rFont val="Tahoma"/>
            <family val="2"/>
          </rPr>
          <t>MRRFEU:</t>
        </r>
        <r>
          <rPr>
            <sz val="12"/>
            <color rgb="FF000000"/>
            <rFont val="Tahoma"/>
            <family val="2"/>
          </rPr>
          <t xml:space="preserve">
</t>
        </r>
        <r>
          <rPr>
            <sz val="12"/>
            <color rgb="FF000000"/>
            <rFont val="Tahoma"/>
            <family val="2"/>
          </rPr>
          <t xml:space="preserve">Ukoliko je primjenjivo, unesite naziv cilja iz hijerarhijski nadređenog akta strateškog planiranja čijem se ostvarenju doprinosi provedbom mjere (npr. preuzmite naziv odgovarajućeg posebnog cilja iz Plana razvoja odnosno Akcijskog plana za provedbu plana razvoja JLS(ukoliko je izrađen).
</t>
        </r>
        <r>
          <rPr>
            <sz val="12"/>
            <color rgb="FF000000"/>
            <rFont val="Tahoma"/>
            <family val="2"/>
          </rPr>
          <t xml:space="preserve">
</t>
        </r>
        <r>
          <rPr>
            <sz val="12"/>
            <color rgb="FF000000"/>
            <rFont val="Tahoma"/>
            <family val="2"/>
          </rPr>
          <t xml:space="preserve">
</t>
        </r>
        <r>
          <rPr>
            <sz val="12"/>
            <color rgb="FF000000"/>
            <rFont val="Tahoma"/>
            <family val="2"/>
          </rPr>
          <t xml:space="preserve">IZNIMNO U OVOM CIKLUSU STRATEŠKOG PLANIRANJA DOZVOLJENO JE KAO HIJERARHIJSKI NADREĐENI AKT STRATEŠKOG PLANIRANJA UNIJETI NACIONALNU RAZVOJNU STRATEGIJU REPUBLIKE HRVATSKE DO 2030. GODINE. 
</t>
        </r>
        <r>
          <rPr>
            <sz val="12"/>
            <color rgb="FF000000"/>
            <rFont val="Tahoma"/>
            <family val="2"/>
          </rPr>
          <t xml:space="preserve">
</t>
        </r>
        <r>
          <rPr>
            <sz val="12"/>
            <color rgb="FF000000"/>
            <rFont val="Tahoma"/>
            <family val="2"/>
          </rPr>
          <t>PO DONOŠENJU HIJERARHIJSKI NADREĐENIH PLANOVA RAZVOJA JLP(R)S BITI ĆE POTREBNO REVIDIRATI PROVEDBENE PROGRAME I DOPUNITI IH PRIPADAJUĆIM SADRŽAJEM.</t>
        </r>
      </text>
    </comment>
    <comment ref="D5" authorId="1" shapeId="0" xr:uid="{00000000-0006-0000-0500-000005000000}">
      <text>
        <r>
          <rPr>
            <b/>
            <sz val="12"/>
            <color rgb="FF000000"/>
            <rFont val="Tahoma"/>
            <family val="2"/>
          </rPr>
          <t>MRRFEU:</t>
        </r>
        <r>
          <rPr>
            <sz val="12"/>
            <color rgb="FF000000"/>
            <rFont val="Tahoma"/>
            <family val="2"/>
          </rPr>
          <t xml:space="preserve">
</t>
        </r>
        <r>
          <rPr>
            <sz val="12"/>
            <color rgb="FF000000"/>
            <rFont val="Tahoma"/>
            <family val="2"/>
          </rPr>
          <t xml:space="preserve">Navedite šifru i naziv programa u proračunu JLS na kojima je planiran iznos za trošak provedbe navedenog posebnog cilja. 
</t>
        </r>
        <r>
          <rPr>
            <i/>
            <sz val="12"/>
            <color rgb="FF000000"/>
            <rFont val="Tahoma"/>
            <family val="2"/>
          </rPr>
          <t>(Preuzima se Plana razvoja JLS odnosno Akcijskog plana za provedbu plana razvoja JLS (ukoliko je izrađen)).</t>
        </r>
      </text>
    </comment>
    <comment ref="E5" authorId="1" shapeId="0" xr:uid="{00000000-0006-0000-0500-000006000000}">
      <text>
        <r>
          <rPr>
            <b/>
            <sz val="12"/>
            <color rgb="FF000000"/>
            <rFont val="Tahoma"/>
            <family val="2"/>
          </rPr>
          <t>MRRFEU:</t>
        </r>
        <r>
          <rPr>
            <sz val="12"/>
            <color rgb="FF000000"/>
            <rFont val="Tahoma"/>
            <family val="2"/>
          </rPr>
          <t xml:space="preserve">
</t>
        </r>
        <r>
          <rPr>
            <sz val="12"/>
            <color rgb="FF000000"/>
            <rFont val="Tahoma"/>
            <family val="2"/>
          </rPr>
          <t xml:space="preserve">Navedite naziv mjere. Obavezno unijeti mjere utvrđene u akcijskom planu za provedbu plana razvoja JLS (ukoliko je izrađen) odnosno plana razvoja JP(R)S.
</t>
        </r>
        <r>
          <rPr>
            <sz val="12"/>
            <color rgb="FF000000"/>
            <rFont val="Tahoma"/>
            <family val="2"/>
          </rPr>
          <t xml:space="preserve">
</t>
        </r>
        <r>
          <rPr>
            <sz val="12"/>
            <color rgb="FF000000"/>
            <rFont val="Tahoma"/>
            <family val="2"/>
          </rPr>
          <t xml:space="preserve">Ukoliko mjera ne doprinosi izravno ostvarenju posebnog cilja, iz radnog lista "MJERE IZ DJELOKRUGA JLP(R)S" odaberite odgovarajuću mjeru za potrebe provedbe poslova propisanih zakonodavnim okvirom koji uređuje djelokrug JLS. 
</t>
        </r>
        <r>
          <rPr>
            <sz val="12"/>
            <color rgb="FF000000"/>
            <rFont val="Tahoma"/>
            <family val="2"/>
          </rPr>
          <t xml:space="preserve">
</t>
        </r>
        <r>
          <rPr>
            <sz val="12"/>
            <color rgb="FF000000"/>
            <rFont val="Tahoma"/>
            <family val="2"/>
          </rPr>
          <t>Moguće je dodati mjere koje nisu definirane u planu razvoja a doprinose posebnom cilju</t>
        </r>
      </text>
    </comment>
    <comment ref="F5" authorId="1" shapeId="0" xr:uid="{00000000-0006-0000-0500-000007000000}">
      <text>
        <r>
          <rPr>
            <b/>
            <sz val="12"/>
            <color rgb="FF000000"/>
            <rFont val="Tahoma"/>
            <family val="2"/>
          </rPr>
          <t>MRRFEU:</t>
        </r>
        <r>
          <rPr>
            <sz val="12"/>
            <color rgb="FF000000"/>
            <rFont val="Tahoma"/>
            <family val="2"/>
          </rPr>
          <t xml:space="preserve">
</t>
        </r>
        <r>
          <rPr>
            <sz val="12"/>
            <color rgb="FF000000"/>
            <rFont val="Tahoma"/>
            <family val="2"/>
          </rPr>
          <t>Ukratko opišite svrhu provedbe mjere odnosno način na koji će provedba mjere doprinijeti ostvarenju povezanog posebnog cilja.</t>
        </r>
      </text>
    </comment>
    <comment ref="G5" authorId="1" shapeId="0" xr:uid="{00000000-0006-0000-0500-000008000000}">
      <text>
        <r>
          <rPr>
            <b/>
            <sz val="12"/>
            <color rgb="FF000000"/>
            <rFont val="Tahoma"/>
            <family val="2"/>
          </rPr>
          <t>MRRFEU:</t>
        </r>
        <r>
          <rPr>
            <sz val="12"/>
            <color rgb="FF000000"/>
            <rFont val="Tahoma"/>
            <family val="2"/>
          </rPr>
          <t xml:space="preserve">
</t>
        </r>
        <r>
          <rPr>
            <sz val="12"/>
            <color rgb="FF000000"/>
            <rFont val="Tahoma"/>
            <family val="2"/>
          </rPr>
          <t xml:space="preserve">Unesite iznos ukupno procijenjenog troška  provedbe mjere. 
</t>
        </r>
        <r>
          <rPr>
            <sz val="12"/>
            <color rgb="FF000000"/>
            <rFont val="Tahoma"/>
            <family val="2"/>
          </rPr>
          <t xml:space="preserve">
</t>
        </r>
        <r>
          <rPr>
            <sz val="12"/>
            <color rgb="FF000000"/>
            <rFont val="Tahoma"/>
            <family val="2"/>
          </rPr>
          <t xml:space="preserve">Procijenjeni trošak provedbe mjere i poveznica na izvor financiranja u proračunu predstavljaju indikativni financijski okvir za provedbu pojedine mjere </t>
        </r>
      </text>
    </comment>
    <comment ref="H5" authorId="1" shapeId="0" xr:uid="{00000000-0006-0000-0500-000009000000}">
      <text>
        <r>
          <rPr>
            <b/>
            <sz val="12"/>
            <color rgb="FF000000"/>
            <rFont val="Tahoma"/>
            <family val="2"/>
          </rPr>
          <t>MRRFEU:</t>
        </r>
        <r>
          <rPr>
            <sz val="12"/>
            <color rgb="FF000000"/>
            <rFont val="Tahoma"/>
            <family val="2"/>
          </rPr>
          <t xml:space="preserve">
</t>
        </r>
        <r>
          <rPr>
            <sz val="12"/>
            <color rgb="FF000000"/>
            <rFont val="Tahoma"/>
            <family val="2"/>
          </rPr>
          <t xml:space="preserve">Navedite šifru i naziv stavke (aktivnosti/ projekta) u proračunu JLS na kojima će biti planiran iznos za trošak provedbe mjere. 
</t>
        </r>
        <r>
          <rPr>
            <sz val="12"/>
            <color rgb="FF000000"/>
            <rFont val="Tahoma"/>
            <family val="2"/>
          </rPr>
          <t>Procijenjeni trošak provedbe mjere i poveznica na izvor financiranja u proračunu predstavljaju indikativni financijski okvir za provedbu pojedine mjere.</t>
        </r>
      </text>
    </comment>
    <comment ref="I5" authorId="1" shapeId="0" xr:uid="{00000000-0006-0000-0500-00000A000000}">
      <text>
        <r>
          <rPr>
            <b/>
            <sz val="9"/>
            <color rgb="FF000000"/>
            <rFont val="Tahoma"/>
            <family val="2"/>
            <charset val="238"/>
          </rPr>
          <t xml:space="preserve">MRRFEU:
</t>
        </r>
        <r>
          <rPr>
            <sz val="9"/>
            <color rgb="FF000000"/>
            <rFont val="Tahoma"/>
            <family val="2"/>
            <charset val="238"/>
          </rPr>
          <t xml:space="preserve">Unijeti naziv upravnog tijela JLS koje će biti odgovorno za provedbu navedene mjere </t>
        </r>
      </text>
    </comment>
    <comment ref="J5" authorId="1" shapeId="0" xr:uid="{00000000-0006-0000-0500-00000B000000}">
      <text>
        <r>
          <rPr>
            <b/>
            <sz val="12"/>
            <color rgb="FF000000"/>
            <rFont val="Tahoma"/>
            <family val="2"/>
          </rPr>
          <t>MRRFEU:</t>
        </r>
        <r>
          <rPr>
            <sz val="12"/>
            <color rgb="FF000000"/>
            <rFont val="Tahoma"/>
            <family val="2"/>
          </rPr>
          <t xml:space="preserve">
</t>
        </r>
        <r>
          <rPr>
            <sz val="12"/>
            <color rgb="FF000000"/>
            <rFont val="Tahoma"/>
            <family val="2"/>
          </rPr>
          <t xml:space="preserve">Unesite odgovarajuću oznaku vrste mjere:
</t>
        </r>
        <r>
          <rPr>
            <sz val="12"/>
            <color rgb="FF000000"/>
            <rFont val="Tahoma"/>
            <family val="2"/>
          </rPr>
          <t xml:space="preserve">R- reformska (provedba reforme)
</t>
        </r>
        <r>
          <rPr>
            <sz val="12"/>
            <color rgb="FF000000"/>
            <rFont val="Tahoma"/>
            <family val="2"/>
          </rPr>
          <t xml:space="preserve">I- investicijska (provedba ulaganja)
</t>
        </r>
        <r>
          <rPr>
            <sz val="12"/>
            <color rgb="FF000000"/>
            <rFont val="Tahoma"/>
            <family val="2"/>
          </rPr>
          <t>O- ostale mjere (obavljanje poslova iz samoupravog djelokruga JLS)</t>
        </r>
      </text>
    </comment>
    <comment ref="K5" authorId="0" shapeId="0" xr:uid="{00000000-0006-0000-0500-00000C000000}">
      <text>
        <r>
          <rPr>
            <b/>
            <sz val="12"/>
            <color rgb="FF000000"/>
            <rFont val="Tahoma"/>
            <family val="2"/>
          </rPr>
          <t>MRRFEU KT:</t>
        </r>
        <r>
          <rPr>
            <sz val="12"/>
            <color rgb="FF000000"/>
            <rFont val="Tahoma"/>
            <family val="2"/>
          </rPr>
          <t xml:space="preserve">
</t>
        </r>
        <r>
          <rPr>
            <sz val="12"/>
            <color rgb="FF000000"/>
            <rFont val="Tahoma"/>
            <family val="2"/>
          </rPr>
          <t xml:space="preserve">Unesite oznaku doprinosa mjere ispunjenju obveza uređenih posebnim propisima:
</t>
        </r>
        <r>
          <rPr>
            <sz val="12"/>
            <color rgb="FF000000"/>
            <rFont val="Tahoma"/>
            <family val="2"/>
          </rPr>
          <t xml:space="preserve">
</t>
        </r>
        <r>
          <rPr>
            <sz val="12"/>
            <color rgb="FF000000"/>
            <rFont val="Tahoma"/>
            <family val="2"/>
          </rPr>
          <t xml:space="preserve">(OT) - ukoliko mjera doprinosi provedbi obveza propisanih Zakonom o otocima, odnosno utvrđuje se za potrebe doprinosa gospodarskom i svekolikom razvoju otočnog područja.
</t>
        </r>
        <r>
          <rPr>
            <sz val="12"/>
            <color rgb="FF000000"/>
            <rFont val="Tahoma"/>
            <family val="2"/>
          </rPr>
          <t xml:space="preserve">
</t>
        </r>
        <r>
          <rPr>
            <sz val="12"/>
            <color rgb="FF000000"/>
            <rFont val="Tahoma"/>
            <family val="2"/>
          </rPr>
          <t xml:space="preserve">(BPP) - ukoliko mjera doprinosi provedbi obveza propisanih Zakonom o brdsko-planinskim područjima odnosno doprinosi jačanju konkurentnosti i ostvarenju razvojnih potencijala brdsko-planinskih područja.
</t>
        </r>
        <r>
          <rPr>
            <sz val="12"/>
            <color rgb="FF000000"/>
            <rFont val="Tahoma"/>
            <family val="2"/>
          </rPr>
          <t xml:space="preserve">
</t>
        </r>
        <r>
          <rPr>
            <sz val="12"/>
            <color rgb="FF000000"/>
            <rFont val="Tahoma"/>
            <family val="2"/>
          </rPr>
          <t xml:space="preserve">(PP) - ukoliko mjera doprinosi provedbi obveza propisanih Zakonom o potpomognutim područjima odnosno doprinosi jačanju konkurentnosti i ostvarenju razvojnih potencijala potpomognutih područja.
</t>
        </r>
        <r>
          <rPr>
            <sz val="12"/>
            <color rgb="FF000000"/>
            <rFont val="Tahoma"/>
            <family val="2"/>
          </rPr>
          <t xml:space="preserve">
</t>
        </r>
        <r>
          <rPr>
            <sz val="12"/>
            <color rgb="FF000000"/>
            <rFont val="Tahoma"/>
            <family val="2"/>
          </rPr>
          <t>(n/p) - unesite nije primjenjivo ukoliko mjera ne doprinosi ispunjenju obveza uređenih navedenim propisima.</t>
        </r>
      </text>
    </comment>
    <comment ref="L5" authorId="1" shapeId="0" xr:uid="{00000000-0006-0000-0500-00000D000000}">
      <text>
        <r>
          <rPr>
            <b/>
            <sz val="12"/>
            <color rgb="FF000000"/>
            <rFont val="Tahoma"/>
            <family val="2"/>
          </rPr>
          <t>MRRFEU:</t>
        </r>
        <r>
          <rPr>
            <sz val="12"/>
            <color rgb="FF000000"/>
            <rFont val="Tahoma"/>
            <family val="2"/>
          </rPr>
          <t xml:space="preserve">
</t>
        </r>
        <r>
          <rPr>
            <sz val="12"/>
            <color rgb="FF000000"/>
            <rFont val="Tahoma"/>
            <family val="2"/>
          </rPr>
          <t xml:space="preserve">Navedite broj i naziv cilja održivog razvoja UN Agende 2030, kojem doprinosi provedba mjere.
</t>
        </r>
        <r>
          <rPr>
            <sz val="12"/>
            <color rgb="FF000000"/>
            <rFont val="Tahoma"/>
            <family val="2"/>
          </rPr>
          <t xml:space="preserve">
</t>
        </r>
        <r>
          <rPr>
            <sz val="12"/>
            <color rgb="FF000000"/>
            <rFont val="Tahoma"/>
            <family val="2"/>
          </rPr>
          <t xml:space="preserve">Unesite oznaku nije primjenjivo - n/p ukoliko mjera ne doprinosi provedbi ciljeva održivog razvoja </t>
        </r>
      </text>
    </comment>
    <comment ref="M5" authorId="1" shapeId="0" xr:uid="{00000000-0006-0000-0500-00000E000000}">
      <text>
        <r>
          <rPr>
            <b/>
            <sz val="12"/>
            <color rgb="FF000000"/>
            <rFont val="Tahoma"/>
            <family val="2"/>
          </rPr>
          <t xml:space="preserve">MRRFEU:
</t>
        </r>
        <r>
          <rPr>
            <sz val="12"/>
            <color rgb="FF000000"/>
            <rFont val="Tahoma"/>
            <family val="2"/>
          </rPr>
          <t>Ukoliko provedba mjere doprinosi zelenoj traniziciji unesite DA, ukoliko mjera nije izravno povezana sa doprinosom zelenoj tranziciji unesite NE.</t>
        </r>
      </text>
    </comment>
    <comment ref="N5" authorId="1" shapeId="0" xr:uid="{00000000-0006-0000-0500-00000F000000}">
      <text>
        <r>
          <rPr>
            <b/>
            <sz val="12"/>
            <color rgb="FF000000"/>
            <rFont val="Tahoma"/>
            <family val="2"/>
          </rPr>
          <t>MRRFEU:</t>
        </r>
        <r>
          <rPr>
            <sz val="12"/>
            <color rgb="FF000000"/>
            <rFont val="Tahoma"/>
            <family val="2"/>
          </rPr>
          <t xml:space="preserve">
</t>
        </r>
        <r>
          <rPr>
            <sz val="12"/>
            <color rgb="FF000000"/>
            <rFont val="Tahoma"/>
            <family val="2"/>
          </rPr>
          <t>Ukoliko provedba mjere doprinosi digitalnoj transformaciji, unesite DA, ukoliko mjera nije izravno povezana sa doprinosom digitalnoj transformacijii unesite NE.</t>
        </r>
      </text>
    </comment>
    <comment ref="O5" authorId="1" shapeId="0" xr:uid="{00000000-0006-0000-0500-000010000000}">
      <text>
        <r>
          <rPr>
            <b/>
            <sz val="12"/>
            <color rgb="FF000000"/>
            <rFont val="Tahoma"/>
            <family val="2"/>
          </rPr>
          <t>MRRFEU:</t>
        </r>
        <r>
          <rPr>
            <sz val="12"/>
            <color rgb="FF000000"/>
            <rFont val="Tahoma"/>
            <family val="2"/>
          </rPr>
          <t xml:space="preserve">
</t>
        </r>
        <r>
          <rPr>
            <sz val="12"/>
            <color rgb="FF000000"/>
            <rFont val="Tahoma"/>
            <family val="2"/>
          </rPr>
          <t>Navedite  ključne aktivnosti nužne za provedbu mjere (preporučeno je utvrditi najviše 5 ključnih aktivnosti za provedbu jedne mjere)</t>
        </r>
      </text>
    </comment>
    <comment ref="P5" authorId="1" shapeId="0" xr:uid="{00000000-0006-0000-0500-000011000000}">
      <text>
        <r>
          <rPr>
            <b/>
            <sz val="12"/>
            <color rgb="FF000000"/>
            <rFont val="Tahoma"/>
            <family val="2"/>
          </rPr>
          <t>MRRFEU:</t>
        </r>
        <r>
          <rPr>
            <sz val="12"/>
            <color rgb="FF000000"/>
            <rFont val="Tahoma"/>
            <family val="2"/>
          </rPr>
          <t xml:space="preserve">
</t>
        </r>
        <r>
          <rPr>
            <sz val="18"/>
            <color rgb="FF000000"/>
            <rFont val="Arial"/>
            <family val="2"/>
          </rPr>
          <t>Unesite planirani rok postignuća za svaku pojedinu ključnu aktivnost.</t>
        </r>
      </text>
    </comment>
    <comment ref="Q5" authorId="1" shapeId="0" xr:uid="{00000000-0006-0000-0500-000012000000}">
      <text>
        <r>
          <rPr>
            <b/>
            <sz val="12"/>
            <color rgb="FF000000"/>
            <rFont val="Tahoma"/>
            <family val="2"/>
          </rPr>
          <t>MRRFEU:</t>
        </r>
        <r>
          <rPr>
            <sz val="12"/>
            <color rgb="FF000000"/>
            <rFont val="Tahoma"/>
            <family val="2"/>
          </rPr>
          <t xml:space="preserve">
</t>
        </r>
        <r>
          <rPr>
            <sz val="12"/>
            <color rgb="FF000000"/>
            <rFont val="Tahoma"/>
            <family val="2"/>
          </rPr>
          <t>Navedite mjesec i godinu planiranog ostvarenja mjere</t>
        </r>
      </text>
    </comment>
    <comment ref="R5" authorId="1" shapeId="0" xr:uid="{00000000-0006-0000-0500-000013000000}">
      <text>
        <r>
          <rPr>
            <b/>
            <sz val="12"/>
            <color rgb="FF000000"/>
            <rFont val="Tahoma"/>
            <family val="2"/>
          </rPr>
          <t>MRRFEU:</t>
        </r>
        <r>
          <rPr>
            <sz val="12"/>
            <color rgb="FF000000"/>
            <rFont val="Tahoma"/>
            <family val="2"/>
          </rPr>
          <t xml:space="preserve">
Navedite naziv  pokazatelja rezultata definiranog u svrhu praćenja napretka u provedbi mjere (preporučen je unos najviše tri pokazatelja rezultata za praćenje napretka u provedbi jedne mjere) </t>
        </r>
      </text>
    </comment>
    <comment ref="S5" authorId="1" shapeId="0" xr:uid="{00000000-0006-0000-0500-000014000000}">
      <text>
        <r>
          <rPr>
            <b/>
            <sz val="12"/>
            <color rgb="FF000000"/>
            <rFont val="Tahoma"/>
            <family val="2"/>
          </rPr>
          <t>MRRFEU:</t>
        </r>
        <r>
          <rPr>
            <sz val="12"/>
            <color rgb="FF000000"/>
            <rFont val="Tahoma"/>
            <family val="2"/>
          </rPr>
          <t xml:space="preserve">
Navedite početnu vrijednost pokazatelja i posljednju godinu podatka o vrijednosti pokazatelja mjere</t>
        </r>
      </text>
    </comment>
    <comment ref="T5" authorId="1" shapeId="0" xr:uid="{00000000-0006-0000-0500-000015000000}">
      <text>
        <r>
          <rPr>
            <b/>
            <sz val="12"/>
            <color rgb="FF000000"/>
            <rFont val="Tahoma"/>
            <family val="2"/>
          </rPr>
          <t>MRRFEU:</t>
        </r>
        <r>
          <rPr>
            <sz val="12"/>
            <color rgb="FF000000"/>
            <rFont val="Tahoma"/>
            <family val="2"/>
          </rPr>
          <t xml:space="preserve">
Navedite ciljanu vrijednost pokazatelja rezultata mjere za prvu godinu provedbe (N+1)</t>
        </r>
      </text>
    </comment>
    <comment ref="U5" authorId="1" shapeId="0" xr:uid="{00000000-0006-0000-0500-000016000000}">
      <text>
        <r>
          <rPr>
            <b/>
            <sz val="12"/>
            <color rgb="FF000000"/>
            <rFont val="Tahoma"/>
            <family val="2"/>
          </rPr>
          <t>MRRFEU:</t>
        </r>
        <r>
          <rPr>
            <sz val="12"/>
            <color rgb="FF000000"/>
            <rFont val="Tahoma"/>
            <family val="2"/>
          </rPr>
          <t xml:space="preserve">
Navedite ciljanu vrijednost pokazatelja rezultata mjere za drugu godinu provedbe (N+2)</t>
        </r>
      </text>
    </comment>
    <comment ref="V5" authorId="1" shapeId="0" xr:uid="{00000000-0006-0000-0500-000017000000}">
      <text>
        <r>
          <rPr>
            <b/>
            <sz val="12"/>
            <color indexed="81"/>
            <rFont val="Tahoma"/>
            <family val="2"/>
          </rPr>
          <t>MRRFEU:</t>
        </r>
        <r>
          <rPr>
            <sz val="12"/>
            <color indexed="81"/>
            <rFont val="Tahoma"/>
            <family val="2"/>
          </rPr>
          <t xml:space="preserve">
Navedite ciljanu vrijednost pokazatelja rezultata mjere za treću godinu provedbe (N+3)</t>
        </r>
      </text>
    </comment>
    <comment ref="W5" authorId="1" shapeId="0" xr:uid="{069A8A7E-B9FE-42A9-AF34-12796402AE19}">
      <text>
        <r>
          <rPr>
            <b/>
            <sz val="12"/>
            <color rgb="FF000000"/>
            <rFont val="Tahoma"/>
            <family val="2"/>
          </rPr>
          <t>MRRFEU:</t>
        </r>
        <r>
          <rPr>
            <sz val="12"/>
            <color rgb="FF000000"/>
            <rFont val="Tahoma"/>
            <family val="2"/>
          </rPr>
          <t xml:space="preserve">
</t>
        </r>
        <r>
          <rPr>
            <sz val="12"/>
            <color rgb="FF000000"/>
            <rFont val="Tahoma"/>
            <family val="2"/>
          </rPr>
          <t xml:space="preserve">Unesite iznos ukupno procijenjenog troška  provedbe mjere. 
</t>
        </r>
        <r>
          <rPr>
            <sz val="12"/>
            <color rgb="FF000000"/>
            <rFont val="Tahoma"/>
            <family val="2"/>
          </rPr>
          <t xml:space="preserve">
</t>
        </r>
        <r>
          <rPr>
            <sz val="12"/>
            <color rgb="FF000000"/>
            <rFont val="Tahoma"/>
            <family val="2"/>
          </rPr>
          <t xml:space="preserve">Procijenjeni trošak provedbe mjere i poveznica na izvor financiranja u proračunu predstavljaju indikativni financijski okvir za provedbu pojedine mjere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700-000001000000}">
      <text>
        <r>
          <rPr>
            <b/>
            <sz val="8"/>
            <color indexed="8"/>
            <rFont val="Tahoma"/>
            <family val="2"/>
          </rPr>
          <t>MinFin:</t>
        </r>
        <r>
          <rPr>
            <sz val="8"/>
            <color indexed="8"/>
            <rFont val="Tahoma"/>
            <family val="2"/>
          </rPr>
          <t xml:space="preserve">
</t>
        </r>
        <r>
          <rPr>
            <sz val="8"/>
            <color indexed="8"/>
            <rFont val="Tahoma"/>
            <family val="2"/>
          </rPr>
          <t>upisati redni broj i naziv općeg cilja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800-000001000000}">
      <text>
        <r>
          <rPr>
            <b/>
            <sz val="8"/>
            <color indexed="81"/>
            <rFont val="Tahoma"/>
            <family val="2"/>
            <charset val="238"/>
          </rPr>
          <t>MinFin:</t>
        </r>
        <r>
          <rPr>
            <sz val="8"/>
            <color indexed="81"/>
            <rFont val="Tahoma"/>
            <family val="2"/>
            <charset val="238"/>
          </rPr>
          <t xml:space="preserve">
upisati naziv općeg cilja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900-000001000000}">
      <text>
        <r>
          <rPr>
            <b/>
            <sz val="8"/>
            <color indexed="81"/>
            <rFont val="Tahoma"/>
            <family val="2"/>
            <charset val="238"/>
          </rPr>
          <t>MinFin:</t>
        </r>
        <r>
          <rPr>
            <sz val="8"/>
            <color indexed="81"/>
            <rFont val="Tahoma"/>
            <family val="2"/>
            <charset val="238"/>
          </rPr>
          <t xml:space="preserve">
upisati redni broj i naziv općeg cilja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mfkor</author>
  </authors>
  <commentList>
    <comment ref="B1" authorId="0" shapeId="0" xr:uid="{00000000-0006-0000-0A00-000001000000}">
      <text>
        <r>
          <rPr>
            <b/>
            <sz val="8"/>
            <color indexed="8"/>
            <rFont val="Tahoma"/>
            <family val="2"/>
          </rPr>
          <t>mfkor:</t>
        </r>
        <r>
          <rPr>
            <sz val="8"/>
            <color indexed="8"/>
            <rFont val="Tahoma"/>
            <family val="2"/>
          </rPr>
          <t xml:space="preserve">
</t>
        </r>
        <r>
          <rPr>
            <sz val="8"/>
            <color indexed="8"/>
            <rFont val="Tahoma"/>
            <family val="2"/>
          </rPr>
          <t>Upisati redni broj i naziv općeg cilja</t>
        </r>
      </text>
    </comment>
  </commentList>
</comments>
</file>

<file path=xl/sharedStrings.xml><?xml version="1.0" encoding="utf-8"?>
<sst xmlns="http://schemas.openxmlformats.org/spreadsheetml/2006/main" count="825" uniqueCount="542">
  <si>
    <t>Elementi provedbenog programa</t>
  </si>
  <si>
    <t>Glavni elementi provedbenog programa su:</t>
  </si>
  <si>
    <r>
      <rPr>
        <b/>
        <sz val="10"/>
        <rFont val="Arial"/>
        <family val="2"/>
        <charset val="238"/>
      </rPr>
      <t>1. Mjere</t>
    </r>
    <r>
      <rPr>
        <sz val="10"/>
        <rFont val="Arial"/>
        <family val="2"/>
        <charset val="238"/>
      </rPr>
      <t xml:space="preserve"> – kao niz međusobno povezanih aktivnosti i projekata kojima se izravno ostvaruje posebni cilj, a neizravno pridonosi ostvarenju strateškoga cilja, mjere su glavni element provedbenog programa. U provedbenom programu razlikujemo </t>
    </r>
    <r>
      <rPr>
        <b/>
        <sz val="10"/>
        <rFont val="Arial"/>
        <family val="2"/>
        <charset val="238"/>
      </rPr>
      <t>prioritetne i reformske mjere,</t>
    </r>
    <r>
      <rPr>
        <sz val="10"/>
        <rFont val="Arial"/>
        <family val="2"/>
        <charset val="238"/>
      </rPr>
      <t xml:space="preserve"> koje se razrađuju zbog provedbe ciljeva u Programa Vlade i prioriteta u Nacionalnom programu reformi, te </t>
    </r>
    <r>
      <rPr>
        <b/>
        <sz val="10"/>
        <rFont val="Arial"/>
        <family val="2"/>
        <charset val="238"/>
      </rPr>
      <t>ostale mjere</t>
    </r>
    <r>
      <rPr>
        <sz val="10"/>
        <rFont val="Arial"/>
        <family val="2"/>
        <charset val="238"/>
      </rPr>
      <t xml:space="preserve"> koje se opisuju u dijelu provedbenog programa koji se odnosi na godišnji program rada te koji je potrebno ažurirati na godišnjoj razini. Osobito zbog višegodišnjeg proračunskog planiranja, programiranja VFO i Europskog plana za oporavak, u provedbenom programu razrađuju se i </t>
    </r>
    <r>
      <rPr>
        <b/>
        <sz val="10"/>
        <rFont val="Arial"/>
        <family val="2"/>
        <charset val="238"/>
      </rPr>
      <t>investicijske mjere</t>
    </r>
    <r>
      <rPr>
        <sz val="10"/>
        <rFont val="Arial"/>
        <family val="2"/>
        <charset val="238"/>
      </rPr>
      <t xml:space="preserve"> (i.e. investicijski projekti i programi ulaganja) koji mogu obuhvaćati i duže razdoblje provedbe.</t>
    </r>
  </si>
  <si>
    <r>
      <t xml:space="preserve">2. </t>
    </r>
    <r>
      <rPr>
        <b/>
        <sz val="10"/>
        <rFont val="Arial"/>
        <family val="2"/>
        <charset val="238"/>
      </rPr>
      <t xml:space="preserve">Aktivnosti </t>
    </r>
    <r>
      <rPr>
        <sz val="10"/>
        <rFont val="Arial"/>
        <family val="2"/>
        <charset val="238"/>
      </rPr>
      <t>– provedba svake mjere razrađuje se kroz opis aktivnosti za provedbu mjere (kod oblikovanja aktivnosti potrebno se voditi načelom da se upisuje ograničeni broj onih aktivnosti koje predstavljaju ključne točke ostvarenja za svaku mjeru).</t>
    </r>
  </si>
  <si>
    <r>
      <t xml:space="preserve">3. </t>
    </r>
    <r>
      <rPr>
        <b/>
        <sz val="10"/>
        <rFont val="Arial"/>
        <family val="2"/>
        <charset val="238"/>
      </rPr>
      <t>Projekti</t>
    </r>
    <r>
      <rPr>
        <sz val="10"/>
        <rFont val="Arial"/>
        <family val="2"/>
        <charset val="238"/>
      </rPr>
      <t xml:space="preserve"> – projekti mogu biti povezani s provedbom mjere ili zasebni projekti povezani s provedbom Programa Vlade ili strateških projekata koji su identificirani u Nacionalnim planovima ili Planovima razvoja županija, gradova i općina.</t>
    </r>
  </si>
  <si>
    <r>
      <t xml:space="preserve">4. </t>
    </r>
    <r>
      <rPr>
        <b/>
        <sz val="10"/>
        <rFont val="Arial"/>
        <family val="2"/>
        <charset val="238"/>
      </rPr>
      <t xml:space="preserve">Pokazatelji rezultata - </t>
    </r>
    <r>
      <rPr>
        <sz val="10"/>
        <rFont val="Arial"/>
        <family val="2"/>
        <charset val="238"/>
      </rPr>
      <t xml:space="preserve">provedba mjera prati se pokazateljima rezultata. Za svaku mjeru potrebno je definirati od 1 do najviše 3 pokazatelja rezultata. Aktivnosti i projekti prate se neposrednim pokazateljima rezultata. </t>
    </r>
  </si>
  <si>
    <t xml:space="preserve">Svaku mjeru iz Provedbenog programa potrebno je dovesti u direktnu vezu s jednim posebnim ciljem iz Nacionalnog plana TDU ili Plana razvoja županije, grada ili općine. Pri tom, je važno procijeniti i opisati koliko i na koji način predložena mjera pridonosi ispunjenju ciljane vrijednosti pokazatelja ishoda odabranog za pojedini posebni cilj. </t>
  </si>
  <si>
    <t xml:space="preserve">Za svaku mjeru, aktivnost i projekt definiraju se rokovi, nositelji provedbe, financijska sredstva potrebna za provedbu, te pokazatelji rezultata (polazni i ciljani na kraju razdoblja provedbe). </t>
  </si>
  <si>
    <t>Pravila za povezivanje provedbenog programa i financijskog plana (proračuna)</t>
  </si>
  <si>
    <t>Provedbeni program i financijski plan (proračun) su povezani. Poveznica se ostvaruje na razini posebnog cilja i proračunskog programa te aktivnosti i projekata za provedbu mjera. Prilikom izrade provedbenog programa potrebno je slijediti sljedeća pravila za povezivanje s financijskim planom (proračunom):</t>
  </si>
  <si>
    <t>1. Posebni cilj se može financirati iz jednog ili više proračunskih programa. Proračunski program ne može financirati više od jednog posebnog cilja.</t>
  </si>
  <si>
    <t>2. Posebni cilj je potrebno razraditi na mjere, dozvoljeno je utvrditi najviše 7 mjera za jedan posebni cilj.</t>
  </si>
  <si>
    <r>
      <t xml:space="preserve">3. Jedna ili više mjera, utvrđene za provedbu jednog posebnog cilja, </t>
    </r>
    <r>
      <rPr>
        <u/>
        <sz val="10"/>
        <rFont val="Arial"/>
        <family val="2"/>
        <charset val="238"/>
      </rPr>
      <t>mogu</t>
    </r>
    <r>
      <rPr>
        <sz val="10"/>
        <rFont val="Arial"/>
        <family val="2"/>
        <charset val="238"/>
      </rPr>
      <t xml:space="preserve"> biti </t>
    </r>
    <r>
      <rPr>
        <u/>
        <sz val="10"/>
        <rFont val="Arial"/>
        <family val="2"/>
        <charset val="238"/>
      </rPr>
      <t>financirane</t>
    </r>
    <r>
      <rPr>
        <sz val="10"/>
        <rFont val="Arial"/>
        <family val="2"/>
        <charset val="238"/>
      </rPr>
      <t xml:space="preserve"> samo iz jednog proračunskog programa.</t>
    </r>
  </si>
  <si>
    <t xml:space="preserve">4. Jedna mjera može biti razrađena na više aktivnosti i projekata koje se mogu financirati iz samo jednog proračunskog programa. Jedna aktivnost/projekt u proračunu ne može financirati provedbu više od jedne mjere. </t>
  </si>
  <si>
    <t xml:space="preserve">5. Za posebne ciljeve moraju biti definirani pokazatelji ishoda.  Optimalno je identificirati jedan do dva pokazatelja po posebnom cilju, a najviše tri. </t>
  </si>
  <si>
    <t>6. Svaka mjera definirana za provedbu određenog posebnog cilja, mora imati i svoj pokazatelj rezultata. Dozvoljeno je definirati najviše 3 pokazatelja rezultata po određenoj mjeri (optimalno jedan do dva). Više različitih mjera ne mogu imati isti pokazatelj rezultata.</t>
  </si>
  <si>
    <t xml:space="preserve">Preporuke Vijeća EU za Hrvatsku 2020. </t>
  </si>
  <si>
    <t xml:space="preserve">1a. U skladu s općom klauzulom o odstupanju, poduzeti sve potrebne mjere i učinkovito
odgovoriti na pandemiju, održati gospodarstvo i pružiti potporu oporavku koji će
uslijediti. Kada to gospodarski uvjeti dopuste, provoditi fiskalne politike s ciljem
postizanja razboritih srednjoročnih fiskalnih pozicija i osiguravanja održivosti duga,
uz istodobno poticanje ulaganja. </t>
  </si>
  <si>
    <t xml:space="preserve">1b. Unaprijediti otpornost zdravstvenog sustava.
Promicati uravnoteženu zemljopisnu raspodjelu zdravstvenih radnika i ustanova i
bližu suradnju upravnih tijela na svim razinama i ulaganja u e-zdravstvo. </t>
  </si>
  <si>
    <t xml:space="preserve">2a. Ojačati mjere i institucije tržišta rada i poboljšati adekvatnost naknada za
nezaposlene i minimalne zajamčene naknade. </t>
  </si>
  <si>
    <t xml:space="preserve">2b. Povećati pristup digitalnoj
infrastrukturi i uslugama. </t>
  </si>
  <si>
    <t xml:space="preserve">2c. Promicati stjecanje vještina. </t>
  </si>
  <si>
    <t>3a. Nastaviti provoditi mjere kojima se malim i srednjim poduzećima i samozaposlenim
osobama osigurava dodatna likvidnost.</t>
  </si>
  <si>
    <t xml:space="preserve">3b.  Dodatno smanjiti parafiskalne namete i
regulatorna ograničenja tržišta roba i usluga. </t>
  </si>
  <si>
    <t xml:space="preserve">3c. Dati prednost provedbi i financiranju
već razrađenih projekata javnih ulaganja i promicati privatna ulaganja za potporu
oporavku gospodarstva. Usmjeriti ulaganja u zelenu i digitalnu tranziciju, osobito u
okolišnu infrastrukturu, održiv gradski i željeznički promet, čistu i učinkovitu
proizvodnju i korištenje energije te širokopojasni brzi internet. </t>
  </si>
  <si>
    <t xml:space="preserve">4a. Povećati učinkovitost i kapacitet javne uprave za izradu i provedbu javnih projekata i
politika na središnjoj i lokalnoj razini. </t>
  </si>
  <si>
    <t>4b. Unaprijediti učinkovitost pravosuđa.</t>
  </si>
  <si>
    <t>Globalni ciljevi održivog razvoja Un Agenda 2030</t>
  </si>
  <si>
    <t>Cilj 1. Iskorijeniti siromaštvo svuda i u svim oblicima</t>
  </si>
  <si>
    <t>Cilj 2. Iskorijeniti glad, postići sigurnost hrane i poboljšanu
ishranu te promovirati održivu poljoprivredu</t>
  </si>
  <si>
    <t>Cilj 3. Zdravlje - Osigurati zdrav život i promovirati blagostanje za
ljude svih generacija</t>
  </si>
  <si>
    <t>Cilj 4. Osigurati uključivo i kvalitetno obrazovanje te promovirati
mogućnosti cjeloživotnog učenja</t>
  </si>
  <si>
    <t>Cilj 5. Postići rodnu ravnopravnost i osnažiti sve žene i djevojke</t>
  </si>
  <si>
    <t xml:space="preserve">Cilj 6. Osigurati pristup pitkoj vodi za sve, održivo upravljati
vodama te osigurati higijenske uvjete za sve </t>
  </si>
  <si>
    <t>Cilj 7. Osigurati pristup pouzdanoj, održivoj i suvremenoj energiji
po pristupačnim cijenama za sve</t>
  </si>
  <si>
    <t>Cilj 8. Promovirati uključiv i održiv gospodarski rast, punu
zaposlenost i dostojanstven rad za sve</t>
  </si>
  <si>
    <t>Cilj 9. Izgraditi prilagodljivu infrastrukturu, promovirati uključivu i
održivu industrijalizaciju i poticati inovativnost</t>
  </si>
  <si>
    <t>Cilj 10. Smanjiti nejednakost unutar i između država</t>
  </si>
  <si>
    <t>Cilj 11. Učiniti gradove i naselja uključivim, sigurnim,
prilagodljivim i održivim</t>
  </si>
  <si>
    <t>Cilj 12. Osigurati održive oblike potrošnje i proizvodnje</t>
  </si>
  <si>
    <t>Cilj 13. Poduzeti hitne akcije u borbi protiv klimatskih promjena i
njihovih posljedica</t>
  </si>
  <si>
    <t>Cilj 14. Očuvati i održivo koristiti oceane, mora i morske resurse
za održiv razvoj</t>
  </si>
  <si>
    <t>Cilj 15. Zaštititi, uspostaviti i promovirati održivo korištenje
kopnenih ekosustava, održivo upravljati šumama, suzbiti
dezertifikaciju, zaustaviti degradaciju tla te spriječiti uništavanje
biološke raznolikosti</t>
  </si>
  <si>
    <t>Cilj 16. Promovirati miroljubiva i uključiva društva za održivi
razvoj, osigurati pristup pravdi za sve i izgraditi učinkovite,
odgovorne i uključive institucije na svim razinama</t>
  </si>
  <si>
    <t>Cilj 17. Ojačati načine provedbe te učvrstiti globalno partnerstvo
za održivi razvo</t>
  </si>
  <si>
    <t>Strateški cilj iz akta SP / Cilj ekonomske politike:</t>
  </si>
  <si>
    <t>Pokazatelj učinka:</t>
  </si>
  <si>
    <t>Početna vrijednost:</t>
  </si>
  <si>
    <t>Ciljna vrijednost:</t>
  </si>
  <si>
    <t>Posebni cilj iz akta SP / Prioritet iz Programa Vlade:</t>
  </si>
  <si>
    <t>Posebni cilj iz akta SP / Prioritet iz Programa Vlade</t>
  </si>
  <si>
    <t xml:space="preserve">Pokazatelj ishoda: </t>
  </si>
  <si>
    <t>Program u državnom proračunu:</t>
  </si>
  <si>
    <t>Program u državnom proračunu</t>
  </si>
  <si>
    <t>PRIORITETNA ili REFORMSKA MJERA</t>
  </si>
  <si>
    <t>OKVIR ZA PRAĆENJE</t>
  </si>
  <si>
    <t>Oznaka P/R)</t>
  </si>
  <si>
    <r>
      <rPr>
        <b/>
        <u/>
        <sz val="11"/>
        <rFont val="Arial"/>
        <family val="2"/>
      </rPr>
      <t>CSR</t>
    </r>
    <r>
      <rPr>
        <b/>
        <sz val="11"/>
        <rFont val="Arial"/>
        <family val="2"/>
      </rPr>
      <t xml:space="preserve">
SDG</t>
    </r>
  </si>
  <si>
    <t>Naziv mjere</t>
  </si>
  <si>
    <t>Cilj mjere</t>
  </si>
  <si>
    <t>Trošak provedbe (u HRK)</t>
  </si>
  <si>
    <t>Aktivnost ili projekt u Državnom proračunu</t>
  </si>
  <si>
    <t>Pravni/upravni instrumenti provedbe mjere</t>
  </si>
  <si>
    <t>Ključne točke ostvarenja</t>
  </si>
  <si>
    <t>Rok provedbe 
(mj-godina)</t>
  </si>
  <si>
    <t>Pokazatelj rezultata (i mjerna jedinica)</t>
  </si>
  <si>
    <t>Polazna vrijednost</t>
  </si>
  <si>
    <t>Ciljana
vrijednost
2021.</t>
  </si>
  <si>
    <t>Ciljana
vrijednost
2022.</t>
  </si>
  <si>
    <t>Ciljana
vrijednost
2023.</t>
  </si>
  <si>
    <t>Ciljana
vrijednost
2024.</t>
  </si>
  <si>
    <t>UPUTE ZA POPUNJAVANJE:</t>
  </si>
  <si>
    <t>U Strateški cilj se upisuje naziv strateškog cilja čijem će se ostvarenju doprinijeti provođenjem  utvrđene prioritetne ili reformske mjere.</t>
  </si>
  <si>
    <t xml:space="preserve">U Pokazatelj učinka upisuje se naziv pokazatelja učinka pomoću kojeg se mjeri ostvarenje strateškog cilja. Pokazatelj učinka odabire se iz biblioteke pokazatelja. </t>
  </si>
  <si>
    <t>U Posebni cilj se upisuje naziv posebnog cilja čijem će se ostvarenju doprinijeti provođenjem  utvrđene prioritetne ili reformske mjere.</t>
  </si>
  <si>
    <t xml:space="preserve">U Pokazatelj ishoda upisuje se naziv pokazatelja ishoda pomoću kojeg se mjeri ostvarenje posebnog cilja. Pokazatelj ishoda odabire se iz biblioteke pokazatelja. </t>
  </si>
  <si>
    <t xml:space="preserve">Strateški ciljevi i pokazatelji učinka prenose se iz relevantnih dugoročnih akata strateškog planiranja. Posebni ciljevi i pokazatelji ishoda prenose se iz relevantnih srednjoročnih akata strateškog planiranja. </t>
  </si>
  <si>
    <r>
      <t xml:space="preserve">U Program u državnom proračunu upisuje se šifra i naziv programa državnog proračuna u okviru kojeg se osiguravaju sredstva za provedbu tog posebnog cilja. Ukoliko se radi o novom programu koji je potrebno otvoriti radi poštivanja novih pravila povezivanja ciljeva iz akata strateškog planiranja s proračunom, tada je potrebno upisati </t>
    </r>
    <r>
      <rPr>
        <sz val="11"/>
        <color indexed="10"/>
        <rFont val="Arial"/>
        <family val="2"/>
        <charset val="238"/>
      </rPr>
      <t>NOVO</t>
    </r>
  </si>
  <si>
    <t>U Prioritetnu ili Reformsku mjeru se upisuje oznaka mjere (P= prioritetna mjera je ona koja je izravno i nedvosmisleno povezana s provedbom prioriteta iz Programa Vlade; R=reformska mjera je ona mjera koja je izravno i nedvosmisleno povezana s provedbom reformskih ciljeva sukladno Nacionalnom programu refromi 2020.), poveznica s preporukama Vijeća EU za Hrvatsku (CSR) i Ciljeva održivog razvoja (SDG) - vidjeti list "Upute",  te naziv mjere.</t>
  </si>
  <si>
    <t>U Cilj mjere pobliže se upisuje cilj prioritetne ili reformske mjere.</t>
  </si>
  <si>
    <t>U Trošak provedbe mjere upisuju se očekivani rashodi (u milijunima kuna) koji su potrebni za provedbu mjere do kraja njezine provedbe (najduže 4 godine).  Također se ovdje može naznačiti iznos očekivanog doprinosa iz fondova Europske unije provedbi ove prioritetne ili reformske mjere, naravno samo ako se isti uistinu i očekuje.</t>
  </si>
  <si>
    <r>
      <t xml:space="preserve">U Aktivnost/projekt u državnom proračunu se upisuje šifra i naziv aktivnosti/projekta državnog proračuna u okviru koje se osiguravaju sredstva za provedbu te reformske mjere. Ukoliko se radi o novoj aktivnosti to je potrebno označiti upisivanjem </t>
    </r>
    <r>
      <rPr>
        <sz val="11"/>
        <color indexed="10"/>
        <rFont val="Arial"/>
        <family val="2"/>
        <charset val="238"/>
      </rPr>
      <t>NOVO</t>
    </r>
  </si>
  <si>
    <t>U Pravni/upravni instrumenti provedbe mjere se upisuju podaci o zakonskim i podzakonskim propisima koji uređuju područje koje se planira unaprijediti provođenjem utvrđene reformske mjere.</t>
  </si>
  <si>
    <t xml:space="preserve">U Ključne točke ostvarenja za provedbu mjere opisno se navode one ključne aktivnosti ("milestones") koje će se poduzeti za provedbu utvrđene prioritetne ili reformske mjere. Ne utvrđuju se sve aktivnosti jer će se detaljni godišnji opis aktivnosti utvrditi u godišnjem programu rada. </t>
  </si>
  <si>
    <r>
      <t xml:space="preserve">U Rok provedbe upisuje se mjesec i godina do kada se očekuje provedba pojedinih ključnih točka ostvarenja. Za svaku ključnu točku ostvarenja potrebno je upisati odgovarajući rok, te </t>
    </r>
    <r>
      <rPr>
        <u/>
        <sz val="11"/>
        <rFont val="Arial"/>
        <family val="2"/>
        <charset val="238"/>
      </rPr>
      <t>nije ispravno upisivati da se ključne točke ostvarenja provode kontinuirano niti da sve imaju krajnji rok provedbe pro-2024.!</t>
    </r>
  </si>
  <si>
    <r>
      <t>U Pokazatelj rezultata se upisuje naziv pokazatelja rezultata kojim će se pratiti napredak u provedbi utvrđene priortetne ili reformske mjere</t>
    </r>
    <r>
      <rPr>
        <u/>
        <sz val="11"/>
        <rFont val="Arial"/>
        <family val="2"/>
        <charset val="238"/>
      </rPr>
      <t xml:space="preserve"> (u zagradama je potrebno naznačiti mjernu jedinu pokazatelja).</t>
    </r>
    <r>
      <rPr>
        <sz val="11"/>
        <rFont val="Arial"/>
        <family val="2"/>
        <charset val="238"/>
      </rPr>
      <t xml:space="preserve">
U Polaznu vrijednost se upisuje zadnja dostupna godišnja vrijednost za utvrđeni pokazatelj rezultata (primjerice pri izradi ove tablice zadnja dostupna godišnja vrijednost će biti ona za 2019. godinu budući da će se provedbeni programi za naredno razdoblje izrađivati tokom 2020. godine). 
U Ciljane vrijednosti upisuju se očekivane vrijednosti za utvrđeni pokazatelj za 2021., 2022., 2023. i 2024. godinu. 
</t>
    </r>
  </si>
  <si>
    <t>Strateški cilj:</t>
  </si>
  <si>
    <t xml:space="preserve">Posebni cilj </t>
  </si>
  <si>
    <t>INVESTICIJSKE MJERE</t>
  </si>
  <si>
    <t>Kratak opis</t>
  </si>
  <si>
    <t>Vrijednost 
(u HRK)</t>
  </si>
  <si>
    <t xml:space="preserve">Projekt u Državnom proračunu i/ili dr. izvor(i) financiranja </t>
  </si>
  <si>
    <t>Razdoblje provedbe  
(mj-god početka i kraja provedbe)</t>
  </si>
  <si>
    <t xml:space="preserve">Pokazatelj(i) neposrednog rezultata </t>
  </si>
  <si>
    <t>Posebni cilj:</t>
  </si>
  <si>
    <t>OSTALE MJERE</t>
  </si>
  <si>
    <t>Aktivnost u 
Državnom proračunu</t>
  </si>
  <si>
    <t xml:space="preserve">Pokazatelj rezultata </t>
  </si>
  <si>
    <t>Jedinica</t>
  </si>
  <si>
    <t xml:space="preserve">NOSITELJ IZRADE AKTA: </t>
  </si>
  <si>
    <t xml:space="preserve">Razdoblje važenja akta: </t>
  </si>
  <si>
    <t>DATUM IZRADE / IZMJENE AKTA</t>
  </si>
  <si>
    <t>REFORMSKE, INVESTICIJSKE I OSTALE MJERE</t>
  </si>
  <si>
    <t>OKVIR ZA PRAĆENJE PROVEDBE</t>
  </si>
  <si>
    <t xml:space="preserve">Doprinos provedbi nadređenog akta strateškog planiranja </t>
  </si>
  <si>
    <t>Naziv cilja nadređenog akta strateškog planiranja</t>
  </si>
  <si>
    <t>Program u  proračunu JLS</t>
  </si>
  <si>
    <t xml:space="preserve">Svrha provedbe mjere
</t>
  </si>
  <si>
    <t>Poveznica na izvor financiranja  u  proračunu JLS</t>
  </si>
  <si>
    <t>Nadležnost / odgovornost za provedbu mjere</t>
  </si>
  <si>
    <t>Oznaka mjere (R/I/O)</t>
  </si>
  <si>
    <t xml:space="preserve">Doprinos mjere  ispunjenju obveza uređenih posebnim propisima </t>
  </si>
  <si>
    <t xml:space="preserve">
SDG</t>
  </si>
  <si>
    <t>Doprinos 
zelenoj tranziciji 
EU-a
 (DA/NE)</t>
  </si>
  <si>
    <t>Doprinos 
digitalnoj transformaciji 
EU-a 
 (DA/NE)</t>
  </si>
  <si>
    <t xml:space="preserve">Ključne aktivnosti </t>
  </si>
  <si>
    <t>Planirani rok postignuća  aktivnosti nužnih za ostvarenje mjera
(mjesec, godina)</t>
  </si>
  <si>
    <t>Rok provedbe mjere 
(mjesec, godina)</t>
  </si>
  <si>
    <t>Ciljna
vrijednost
2023.</t>
  </si>
  <si>
    <t>Ciljna
vrijednost
2024.</t>
  </si>
  <si>
    <t>Ciljna
vrijednost
2025.</t>
  </si>
  <si>
    <t>JUO</t>
  </si>
  <si>
    <t>O</t>
  </si>
  <si>
    <t>OT</t>
  </si>
  <si>
    <t>NE</t>
  </si>
  <si>
    <t>I</t>
  </si>
  <si>
    <t>DA</t>
  </si>
  <si>
    <t>n/p</t>
  </si>
  <si>
    <t>Program 1016 POTICAJ UNAPREĐENJU ŠKOLSTVA</t>
  </si>
  <si>
    <t>TABLICA POKAZATELJA ISHODA</t>
  </si>
  <si>
    <t>Strateški cilj</t>
  </si>
  <si>
    <t>Redni broj i naziv</t>
  </si>
  <si>
    <t>Posebni cilj</t>
  </si>
  <si>
    <t>Pokazatelj ishoda</t>
  </si>
  <si>
    <t>IZVJEŠTAJ O PROVEDBI MJERA PROVEDBENOG PROGRAMA</t>
  </si>
  <si>
    <t>NAZIV MJERE</t>
  </si>
  <si>
    <t>Odgovorna 
osoba</t>
  </si>
  <si>
    <t>Polazna
vrijednost</t>
  </si>
  <si>
    <t>Trenutna
vrijednost</t>
  </si>
  <si>
    <t>Ciljana
vrijednost</t>
  </si>
  <si>
    <t>Način ostvarenja
se odvija 
prema planu
DA/NE</t>
  </si>
  <si>
    <t>Aktivnosti/
projekti u proračunu</t>
  </si>
  <si>
    <t>Planirana proračunska sredstva</t>
  </si>
  <si>
    <t>Iskorištena proračunska sredstva</t>
  </si>
  <si>
    <t>Sredstva 
državnog 
proračuna</t>
  </si>
  <si>
    <t>Pomoći 
Europske 
unije</t>
  </si>
  <si>
    <t>U 1. stupac upisuje se naziv posebnog cilja.</t>
  </si>
  <si>
    <t xml:space="preserve">U 2. i 3. stupac upisuju se naziv načina ostvarenja/reformske mjere i ime osobe odgovorne za provođenje svakog pojedinog načina ostvarenja/reformske mjere temeljem odluke o prijenosu ovlasti i odgovornosti za provedbu strateškog plana i upravljanje proračunskim sredstvima osiguranih u financijskom planu za pojedinu godinu donesene od strane čelnika. </t>
  </si>
  <si>
    <t xml:space="preserve">U 4., 5., 6., 7. i 8. stupac upisuju se nazivi pokazatelja rezultata vezani za pojedine načine ostvarenja/reformske mjere, mjerne jedinice u kojima se iskazuju vrijednosti pokazatelja te polazne, trenutne i ciljane vrijednosti za tekuću godinu. Svaki način ostvarenja/reformska mjera vezan je uz minimalno jedan, a maksimalno tri pokazatelja rezultata. </t>
  </si>
  <si>
    <t xml:space="preserve">U 9. stupac upisuje se odvija li se način ostvarenja/reformska mjera prema planu. U ovaj stupac potrebno je jednostavno upisati DA – način ostvarenja/reformska mjera se odvija prema planu, ili NE – način ostvarenja/reformska mjera se ne odvija prema planu. To je važno jer primjerice na polugodištu postotak izvršenja pojedinih aktivnosti može biti 20% od ciljanih veličina za tu godinu što je mali postotak izvršenja, ali može biti u skladu s predviđenom dinamikom realizacije. Ako postoje načini ostvarenja/reformske mjere koji se ne izvršavaju prema planu uz tablicu je potrebno opisati razloge odstupanja za svaki od tih načina ostvarenja/reformske mjere te predložiti korektivne radnje. U slučaju bilo kakvih značajnijih odstupanja od plana, posebno onih koja dovode u pitanje ostvarivanje rezultata u tekućoj godini, potrebno je, bez odgađanja i neovisno o utvrđenim rokovima, o tome obavijestiti Ministarstvo financija. </t>
  </si>
  <si>
    <t>U 10. stupac upisuju se aktivnosti i/ili projekti iz državnog proračuna na kojima se osiguravaju sredstva za provedbu načina ostvarenja.</t>
  </si>
  <si>
    <t xml:space="preserve">U 11. stupac upisuje se iznos proračunskih sredstava planiran za ostvarenje pojedinog načina ostvarenja/reformske mjere u tekućoj godini s tim da se posebno izdvajaju pomoći Europske unije. </t>
  </si>
  <si>
    <t>U 12. stupac za polugodišnje izvještaje upisuje se iznos iskorištenih proračunskih sredstava na dan 30. lipnja tekuće godine, a za godišnje izvještaje na dan 31. prosinca.</t>
  </si>
  <si>
    <t>IZVJEŠTAJ O OSTVARENJU POSEBNIH CILJEVA STRATEŠKOG PLANA</t>
  </si>
  <si>
    <t>Odgovorna osoba</t>
  </si>
  <si>
    <t>Pokazatelj ishoda
(outcome)</t>
  </si>
  <si>
    <t>Ostvaruje li se posebni cilj prema planu
DA/NE</t>
  </si>
  <si>
    <t xml:space="preserve">U 2. stupac upisuje se ime osobe odgovorne za svaki posebni cilj temeljem odluke o prijenosu ovlasti i odgovornosti za provedbu provedbenog programa i upravljanje proračunskim sredstvima osiguranim u financijskom planu za pojedinu godinu donesene od strane čelnika. </t>
  </si>
  <si>
    <t>U 3., 4., 5., 6. i 7. stupac upisuju se redom pokazatelji učinka vezani za posebni cilj, mjerne jedinice u kojima se iskazuju vrijednosti pokazatelja te polazne, trenutne i ciljane vrijednosti za godinu za koju se izvještava. Za svaki posebni cilj određen je po jedan pokazatelj ishoda.</t>
  </si>
  <si>
    <t>U 8. stupac upisuje se ostvaruje li se posebni cilj prema planu. U ovaj stupac potrebno je jednostavno upisati DA – sve se izvršava prema planu, ili NE – posebni cilj se ne ostvaruje prema planu. U slučaju bilo kakvih značajnijih odstupanja od plana, posebno onih koja dovode u pitanje ostvarivanje učinaka u godini za koju se izvještava, potrebno je, bez odgađanja i neovisno o utvrđenim rokovima, o tome obavijestiti Koordinacijsko tijelo za sustav strateškog planiranja i upravljanja razvojem RH.</t>
  </si>
  <si>
    <t xml:space="preserve">Strateški CILJ </t>
  </si>
  <si>
    <t>Naziv</t>
  </si>
  <si>
    <t>Rizik i njegov kratak opis  
(glavni uzrok rizika i potencijalne posljedice)</t>
  </si>
  <si>
    <t>Učinak*</t>
  </si>
  <si>
    <t>Vjerojatnost*</t>
  </si>
  <si>
    <t>Ukupno</t>
  </si>
  <si>
    <t>Rizik i  njegov kratak opis  
(glavni uzrok rizika i potencijalne posljedice)</t>
  </si>
  <si>
    <t>5=3x4</t>
  </si>
  <si>
    <t>10=8x9</t>
  </si>
  <si>
    <t xml:space="preserve">Posebni cilj 1.1.
</t>
  </si>
  <si>
    <t>Mjera 1.1.1.</t>
  </si>
  <si>
    <t>Mjera 1.1.2.</t>
  </si>
  <si>
    <t>Mjera 1.1.3.</t>
  </si>
  <si>
    <t>Investicijska mjera 1.</t>
  </si>
  <si>
    <t>Investicijska mjera 2.</t>
  </si>
  <si>
    <t xml:space="preserve">Posebni cilj 1.2.
</t>
  </si>
  <si>
    <t>Mjera 1.2.1.</t>
  </si>
  <si>
    <t>Mjera 1.2.2.</t>
  </si>
  <si>
    <t>Mjera 1.2.3.</t>
  </si>
  <si>
    <t>Mjera 1.2.4.</t>
  </si>
  <si>
    <t>Investicijska mjera 3.</t>
  </si>
  <si>
    <t>Investicijska mjera 4.</t>
  </si>
  <si>
    <t>* brojčano iskazati</t>
  </si>
  <si>
    <t>NAPOMENA: za svaki strateški cilj je potrebno popuniti posebnu tablicu</t>
  </si>
  <si>
    <t>2022.-2025.</t>
  </si>
  <si>
    <t>100.000.00</t>
  </si>
  <si>
    <t>100.100.00</t>
  </si>
  <si>
    <t>100.200.00</t>
  </si>
  <si>
    <t>50.100.00</t>
  </si>
  <si>
    <t>Redni broj prioriteta Plana razvoja SDŽ 2022.-2027.</t>
  </si>
  <si>
    <t>Plan razvoja Splitsko-dalmatinske županije 2022.-2027.</t>
  </si>
  <si>
    <t>Procijenjeni trošak 
provedbe mjere 
(u EUR)</t>
  </si>
  <si>
    <t>PC 1.3. Razvoj teritorijalno ravnomjerno raspoređenog, cjelogodišnjeg, diversificiranog, održivog i inovativnog turizma</t>
  </si>
  <si>
    <t xml:space="preserve">M2: Razvoj turističke i 
posjetiteljske infrastrukture </t>
  </si>
  <si>
    <t xml:space="preserve">Svrha mjere jest poboljšati kvalitetu turističke i posjetiteljske infrastrukture kako bi se osigurao cjeloviti turistički lanac vrijednosti </t>
  </si>
  <si>
    <t>SDG 9</t>
  </si>
  <si>
    <t>Procijenjeni trošak 
provedbe mjere 
(u EUR) 2023.</t>
  </si>
  <si>
    <t>Procijenjeni trošak 
provedbe mjere 
(u EUR) 2024.</t>
  </si>
  <si>
    <t>Procijenjeni trošak 
provedbe mjere 
(u EUR) 2025.</t>
  </si>
  <si>
    <t>Signalizacija kružne turističke rute starogradskog polja</t>
  </si>
  <si>
    <t xml:space="preserve">M3: Razvoj i poticanje 
ulaganja u unapređenje 
kvalitete, kvantitete, 
prepoznatljivosti i sigurnosti 
turističkih proizvoda, usluga 
i sadržaja, kao i poticanje 
razvoja specifičnih oblika 
turizma </t>
  </si>
  <si>
    <t>Centar za posjetitelje „Stara Vinarija“</t>
  </si>
  <si>
    <t>Morski prsti otoka Hvara - revitalizacija prirodne baštine poluotoka Kabel</t>
  </si>
  <si>
    <t>PC 1.4. Razvoj održive i pametne poljoprivrede Splitsko-dalmatinske županije</t>
  </si>
  <si>
    <t>M1: Podrška ulaganjima 
u sektore ekološke i/ili 
autohtone poljoprivrede i 
poljoprivrednih proizvoda</t>
  </si>
  <si>
    <t>Svrha mjere jest stvoriti pretpostavke na regionalnoj i lokalnoj razini za razvoj, poticanje i 
olakšavanje ulaganja u sektore ekološke i/ili autohtone poljoprivrede i poljoprivrednih proizvoda</t>
  </si>
  <si>
    <t>M2: Razvoj infrastrukture, 
suprastrukture i programa 
potrebnih za razvoj 
konkurentne i otporne 
poljoprivrede</t>
  </si>
  <si>
    <t>Urbani vrtovi – Starogradsko polje</t>
  </si>
  <si>
    <t>Svrha mjere unapređenje je poljoprivredne infrastrukture i razvoj programa nužnih za razvoj 
otporne i konkurentne poljoprivrede</t>
  </si>
  <si>
    <t>K100001 ULAGANJE U RURALNU INFRASTRUKTURU</t>
  </si>
  <si>
    <t xml:space="preserve">Svrha mjere poticanje je poljoprivrednih proizvođača na udruživanje, jačanje kapaciteta za 
vođenje poslovanja udruženih oblika i podrška izlasku na tržište </t>
  </si>
  <si>
    <t>Poduzetnička potporna infrastruktura Grada Starog Grada</t>
  </si>
  <si>
    <t>SDG 2</t>
  </si>
  <si>
    <t>prosinac 2025.</t>
  </si>
  <si>
    <t>Financiranje projekta kojem je cilj povezivanje Starog Grada s vrhom Sv. Ante preko povijesnog lokaliteta Purkin Kuk, kroz šumu i maslinike</t>
  </si>
  <si>
    <t>Financiranje projekta kojem je cilj očuvanje morskog okoliša kao i očuvanje biljnog i životinjskog svijeta koje se nalazi na poluotoku Kabal</t>
  </si>
  <si>
    <t>Hike staza Stari Grad – Purkin 
Kuk – Sv. Ante</t>
  </si>
  <si>
    <t>Sufinanciranje projekta revitalizacije "Vinarije" kojem je cilj objediniti korištenje i promociju najvrijednijih prirodno-kulturnih resursa Starogradskog polja</t>
  </si>
  <si>
    <t>lipanj 2024.</t>
  </si>
  <si>
    <t>prosinac 2024.</t>
  </si>
  <si>
    <t>Sufinanciranje projekta kojem je cilj razvoj koncepta ekološke poljoprivrede u domeni povijesnih kultura u svrhu očuvanja poljoprivredne tradicije u suodnosu s prehrambenim potrebama kućanstva</t>
  </si>
  <si>
    <t>Financiranje zaštite poljoprivrednog zemljišta</t>
  </si>
  <si>
    <t>Financiranje izgradnje sustava navodnjavanja Starogradskog polja i dodatnih ulaganja na građevinskim objektima (OPG akcelerator)</t>
  </si>
  <si>
    <t>Broj novih 
turističkih ruta</t>
  </si>
  <si>
    <t>Broj novouređenih 
objekata po principu kružne 
obnove – gospodarska 
svrha</t>
  </si>
  <si>
    <r>
      <t xml:space="preserve">Broj novih </t>
    </r>
    <r>
      <rPr>
        <i/>
        <sz val="11"/>
        <rFont val="Arial"/>
        <family val="2"/>
      </rPr>
      <t>hike</t>
    </r>
    <r>
      <rPr>
        <sz val="11"/>
        <rFont val="Arial"/>
        <family val="2"/>
        <charset val="238"/>
      </rPr>
      <t xml:space="preserve">
staza</t>
    </r>
  </si>
  <si>
    <t>Broj potpora 
poljoprivrednicima 
koji aktivno 
obrađuju parcele 
u Starogradskom 
polju</t>
  </si>
  <si>
    <t>2.2. Stvaranje suvremenog obrazovanog sustava </t>
  </si>
  <si>
    <t>Program STRATEGIJA ZELENE URBANE OBNOVE GRADA STAROG GRADA (projekti)</t>
  </si>
  <si>
    <t xml:space="preserve">Program 1005 POTICAJ RAZVOJU PODUZETNIŠTVA                               Program 1019 KORIŠTENJA SREDSTAVA NAKNADE ZA PROMJENU NAMJENE POLJOPRIVREDNOG ZEMLJIŠTA                    </t>
  </si>
  <si>
    <t xml:space="preserve">M1: Unapređenje kvalitete sustava odgoja i obrazovanja implementacijom novih programa, izgradnjom nove i obnovom postojeće infrastrukture </t>
  </si>
  <si>
    <t xml:space="preserve">Svrha mjere jest stvoriti pretpostavke na regionalnoj i lokalnoj razini za poboljšavanje kvalitete i diversificiranje ponude turističkih proizvoda i usluga, što će rezultirati produljenjem sezone </t>
  </si>
  <si>
    <t>Financiranje materijalnih i financijskih rashoda i usluga po dostavljenim računima i dokumentiranim obrascima o nastalim troškovima, a u skladu sa financijskim planom osnovnih škola</t>
  </si>
  <si>
    <t>Financiranje materijalnih i financijskih rashoda i usluga po dostavljenim računima i dokumentiranim obrascima o nastalim troškovima, a u skladu sa financijskim planom srednjih škola</t>
  </si>
  <si>
    <t>Broj stipendista (učenika)</t>
  </si>
  <si>
    <t>M2: Poticanje cjeloživotnog učenja usklađenog s potrebama društva i gospodarstva </t>
  </si>
  <si>
    <t>DJEČJI VRTIĆ "SARDELICE" STARI GRAD</t>
  </si>
  <si>
    <t xml:space="preserve">A100001 POMOĆ OSNOVNIM ŠKOLAMA                  </t>
  </si>
  <si>
    <t>A100002 POMOĆ SREDNJOŠKOLSKIM USTANOVAMA</t>
  </si>
  <si>
    <t xml:space="preserve">A100001 STRUČNA, ADMINISTRATIVNA I IZVRŠNA TIJELA VRTIĆA        </t>
  </si>
  <si>
    <t>K100002 NABAVA NEFINANCIJSKE IMOVINE</t>
  </si>
  <si>
    <t xml:space="preserve">  Broj upisane djece predškolske dobi</t>
  </si>
  <si>
    <t>Svrha mjere poticanje je razvoja i dostupnosti cjeloživotnog učenja svih dobnih skupina s ciljem 
povećavanja zapošljivosti i konkurentnosti</t>
  </si>
  <si>
    <t>Financiranje stipendija nadarenim učenicima i studentima</t>
  </si>
  <si>
    <t>Broj dodijeljenih stipendija (studenti)</t>
  </si>
  <si>
    <t>Svrha mjere jest stvoriti preduvjete za očuvanje prirodnih resursa i osigurati kontinuirani sustav 
praćenja stanja prirode i okoliša u Stari Gradu</t>
  </si>
  <si>
    <t>PC 3.1. Zaštita okoliša i prirode te stvaranje otpornosti na klimatske promjene i prirodne katastrofe</t>
  </si>
  <si>
    <t>SDG 11</t>
  </si>
  <si>
    <t>Financiranje izrade Plana gospodarenja otpadom i Studije utjecaja na okoliš te izmjena i dopuna prostornog plana PPU GSG</t>
  </si>
  <si>
    <t>Financiranje uređenja šumskih i poljskih puteva</t>
  </si>
  <si>
    <t xml:space="preserve"> Broj izrađene prostorno-planske dokumentacije</t>
  </si>
  <si>
    <t>M2: Promicanje prilagodbe na klimatske promjene, sprečavanje rizika i otpornosti na katastrofe </t>
  </si>
  <si>
    <t xml:space="preserve">Svrha mjere jest izgraditi i osposobiti učinkovit sustav civilne zaštite i povećati otpornost 
Stari Grada na klimatske promjene </t>
  </si>
  <si>
    <t>Financiranje protupožarne zaštite - donacije DVD-u Stari Grad</t>
  </si>
  <si>
    <t>Financiranje tekućih i kapitalnih donacije HGS-u</t>
  </si>
  <si>
    <t>Sufinacniranje rada sezonskih policajaca</t>
  </si>
  <si>
    <t>Broj intervencija zaštite i spašavanja</t>
  </si>
  <si>
    <t>Program 1007 ZAŠTITA OKOLIŠA I ZBRINJAVANJE OTPADA</t>
  </si>
  <si>
    <t xml:space="preserve">M3: Unapređenje sustava cjelovitog i održivog gospodarenja otpadom </t>
  </si>
  <si>
    <t>SDG 6</t>
  </si>
  <si>
    <t>Financiranje sanacije Deponija Dolci</t>
  </si>
  <si>
    <t>Financiranje sanacije odlagališta Dolci i gradnje reciklažnog dvorišta</t>
  </si>
  <si>
    <t>Financiranje nabave komunalne opreme, vozila i strojeva</t>
  </si>
  <si>
    <t>Broj nabavljenih komunalnih vozila</t>
  </si>
  <si>
    <t>Broj korisnika kojima je omogućeno odvojeno prikupljanje otpada na kućnom pragu</t>
  </si>
  <si>
    <t xml:space="preserve">3.2. Održivi razvoj infrastrukturnih sustava </t>
  </si>
  <si>
    <t>M1: Podizanje kvalitete i 
održivosti komunalnog 
sustava</t>
  </si>
  <si>
    <t>Svrha mjere povećavanje je komunalnog standarda u Stari Gradu</t>
  </si>
  <si>
    <t>K100005 GRADNJA TRGA STJEPANA RADIĆA</t>
  </si>
  <si>
    <t>K100007 NABAVA PLOČA ZA KUĆNE BROJEVE I NAZIVE ULICA</t>
  </si>
  <si>
    <t>Gradnja Trga Stjepana Radića</t>
  </si>
  <si>
    <t>Urbanistička interpolacija prostora „od Polja do Grada“</t>
  </si>
  <si>
    <t>Financiranje nadzora deratizacije, zbrinjavanje životinja i najma pokretnih WC-a</t>
  </si>
  <si>
    <t>Financiranje održavanja opreme na javnim površinama</t>
  </si>
  <si>
    <t>Financiranje komunalnih usluga, odnošenja neidentificiranog otpada te održavanja groblja</t>
  </si>
  <si>
    <t>Financiranje gradnje trga Stjepana Radića</t>
  </si>
  <si>
    <t>Financiranje nabave ploča za kućne brojeve i nazive ulica</t>
  </si>
  <si>
    <t>Financiranje gradnje javne površine oko Crkve Dol sv. Marije, OŠ i javnih površina Stari Grad, Vrbanj, Dol, Rudina i Selca</t>
  </si>
  <si>
    <t>Sufinanciranje projekta kojem je cilj novi gradski 
trg koji doprinosi energetskoj učinkovitosti i smanjenju 
utjecaja klimatskih promjena</t>
  </si>
  <si>
    <t>Sufinanciranje projekta „od Polja do Grada“ kojem je cilj izgradnja jedinstvenog prostora koji obuhvaća pristupne prometnice, gradski park i gradsku tržnicu</t>
  </si>
  <si>
    <t>K100006 IZGRADNJA GROBLJA SELCA</t>
  </si>
  <si>
    <t>Financiranje izgradnje groblja Stari Grad</t>
  </si>
  <si>
    <t>Financiranje izgradnje groblja i mrtvačnice Vrbanj</t>
  </si>
  <si>
    <t>Financiranje izgradnje groblja Dol</t>
  </si>
  <si>
    <t>Financiranje izgradnje groblja Selca</t>
  </si>
  <si>
    <t>Financiranje troškova energije i održavanja javne rasvijete</t>
  </si>
  <si>
    <t>Financiranje gradnja javne rasvjete Stari Grad, Vrbanj, Dol, Rudina i Selca</t>
  </si>
  <si>
    <t>Financiranje Hvarskog vodovoda d.o.o. za gradnju kanalizacije</t>
  </si>
  <si>
    <t>Financiranje gradnje oborinske odvodnje</t>
  </si>
  <si>
    <t>3.4. Održiva mobilnost </t>
  </si>
  <si>
    <t>M3: Poboljšavanje kvalitete kolnog i pješačkog prometa i prometa u mirovanju, kao i unapređenje sustava za upravljanje i nadzor prometom </t>
  </si>
  <si>
    <t>Svrha mjere povećavanje je ukupne sigurnosti cestovnog prometa povećavanjem prometne 
integracije, komunikacije i protočnosti u Stari Gradu</t>
  </si>
  <si>
    <t>K100008 VALORIZACIJA PRIRODNE BAŠTINE POLUOTOK KABAL</t>
  </si>
  <si>
    <t>T100001 VALORIZACIJA PRIRODNE BAŠTINE POLUOTOK KABAL</t>
  </si>
  <si>
    <t>K100006 NABAVA OPREME NA JAVNIM POVRŠINAMA</t>
  </si>
  <si>
    <t>Financiranje gradnje nerazvrstanih cesta Stari Grad, Vrbanj, Dol, Rudina i Selca</t>
  </si>
  <si>
    <t>Financiranje ulaganja u makadamske ceste, izradu  story map aplikacije i tematske karte te izradu signalizacijskih ploča</t>
  </si>
  <si>
    <t>Financiranje biološkog istraživanja i dokumentacije podmorja</t>
  </si>
  <si>
    <t xml:space="preserve">Program 1006 IZGRADNJA I ODRŽAVANJE CESTA I PUTEVA        </t>
  </si>
  <si>
    <t>Financiranje usluga održavanja cesta i nerazvrstanih cesta (signalizacija i ugradnja ležećih policajaca)</t>
  </si>
  <si>
    <t xml:space="preserve">M1: Vrednovanje, zaštita, 
očuvanje i održivo 
korištenje prirodnim 
resursima </t>
  </si>
  <si>
    <t>Financiranje ugradnje video nadzora na javnim površinama, nabave transportnih sredstava (e-bike), štandova, nadstrešnica, autobusnih kućica</t>
  </si>
  <si>
    <t xml:space="preserve">3.5. Razvoj općeg prometnog sustava </t>
  </si>
  <si>
    <t>Program 1003 ORGANIZIRANJE I PROVOĐENJE ZAŠTITE I SPAŠAVANJA</t>
  </si>
  <si>
    <t>Svrha mjere jest razvoj i modernizacija heliodroma kao preduvjet prometnog razvoja Grada u cjelini</t>
  </si>
  <si>
    <t>Financiranje izrade idejne studije i opreme za heliodrom</t>
  </si>
  <si>
    <t>M3: Razvoj pomorske infrastrukture i usluga </t>
  </si>
  <si>
    <t>4.1 Povećana i uravnotežena kvaliteta života stanovnika Starog Grada</t>
  </si>
  <si>
    <t>Program 1011 ZAŠTITA, OČUVANJE I UNAPREĐENJE ZDRAVLJA</t>
  </si>
  <si>
    <t>SDG 3</t>
  </si>
  <si>
    <t>Financiranje ustanova u zdravstvu i Doma zdravlja SDŽ</t>
  </si>
  <si>
    <t xml:space="preserve">M2: Poboljšan i teritorijalno uravnotežen sustav socijalne skrbi na području Stari Grada s naglaskom na podršku programima deinstitucionalizacije </t>
  </si>
  <si>
    <t>SDG 4</t>
  </si>
  <si>
    <t>Program 1017 SOCIJALNA SKRB</t>
  </si>
  <si>
    <t>Svrha mjere poboljšavanje je uvjeta za socijalnu zaštitu najranjivijih skupina stanovništva. Mjera 
uključuje sve aktivnosti/projekte na polju ukupnog poboljšavanja sustava socijalne skrbe na području 
Grada, čiji su nositelji sve javne i privatne ustanove i udruge koje djeluju na polju pružanja usluga u zajednici i sličnim/srodnim socijalnim uslugama</t>
  </si>
  <si>
    <t>A100003 POMOĆ UDRUGAMA OSOBA SA INVALIDITETOM</t>
  </si>
  <si>
    <t>A100008 PROJEKT - POMOĆ OSOBAMA SLABOG IMOVINSKOG STANJA</t>
  </si>
  <si>
    <t>Financiranje pomoći građanima i kućanstvu u naravi i novcu</t>
  </si>
  <si>
    <t>Financiranje pomoći udrugama osoba sa invaliditetom</t>
  </si>
  <si>
    <t>Sufinanciranje programa "Pomoć osobama slabog imovinskog stanja" Doma za starije i nemoćne osobe Stari Grad</t>
  </si>
  <si>
    <t>M3: Poboljšavanje kvalitete i dostupnosti društvenih i kulturnih sadržaja i povezane infrastrukture </t>
  </si>
  <si>
    <t>Svrha mjere razvoj je novih i jačanje kvalitete postojećih kulturnih sadržaja i povećavanje njihove dostupnosti svim žiteljima Stari Grada</t>
  </si>
  <si>
    <t>A100001 DONACIJE USTANOVAMA I UDRUGAMA U KULTURI</t>
  </si>
  <si>
    <t>A100008 ORGANIZACIJA PROSLAVE DANI U VALI - 2400 GODINA FAROSA</t>
  </si>
  <si>
    <t>K100007 NABAVA OPREME ZA POTREBE KULTURE I TURIZMA</t>
  </si>
  <si>
    <t>Rekonstrukcija i dogradnja zgrade bivšeg doma kulture za višenamjenski centar za posjetitelje</t>
  </si>
  <si>
    <t>M1: Poboljšan i teritorijalno uravnotežen sustav zdravstva na području Stari Grada i stvaranje uvjeta za pružanje visokokvalitetnih zdravstvenih usluga </t>
  </si>
  <si>
    <t>Svrha mjere postizanje je zadovoljavajućeg kontinuiteta i dostupnosti zdravstvenih usluga na 
cjelokupnom području Stari Grada s posebnim naglaskom na jačanje pristupa primarnoj zdravstvenoj zaštiti, optimalnoj dostupnosti hitne medicinske pomoći i specijaliziranom pristupu u bolničkoj zdravstvenoj zaštiti</t>
  </si>
  <si>
    <t>Doniranje ustanova i udruga u kulturi</t>
  </si>
  <si>
    <t>Financiranje kulturnog ljeta i ostalih kulturnih manifestacija</t>
  </si>
  <si>
    <t>Financiranje usluga promidžbe i tiska knjiga</t>
  </si>
  <si>
    <t>Financiranje prolave "Dani u Vali - 2400 godina Farosa"</t>
  </si>
  <si>
    <t>Financiranje nabave opreme za potrebe rada gradskog kina</t>
  </si>
  <si>
    <t>Financiranje rekonstrukcija i dogradnja zgrade bivšeg doma kulture za višenamjenski centar za posjetitelje</t>
  </si>
  <si>
    <t>JUO / GRADSKA KNJIŽNICA I ČITAONICA STAROGA GRADA</t>
  </si>
  <si>
    <t xml:space="preserve">M4: Stvaranje uvjeta za razvoj i promicanje kulture sporta, rekreacije i aktivnog i zdravog života </t>
  </si>
  <si>
    <t xml:space="preserve">Svrha mjere jest osigurati kvalitetne uvjete za bavljenje sportom i rekreacijom domaćeg stanovništva s krajnjim ciljem poboljšavanja zdravstvenog stanja stanovništva </t>
  </si>
  <si>
    <t>Financiranje dodatnih ulaganja objektima dječjeg vrtića "Sardelice", društvenog doma Mlin, zgradi Gradske uprave</t>
  </si>
  <si>
    <t>Financiranje tekućeg i investicijskog održavanja nogometnih igrališta Stari Grad i Vrbanj</t>
  </si>
  <si>
    <t>Financiranje djelovanja športskih udruga</t>
  </si>
  <si>
    <t>A100001 STRUČNA I IZVRŠNA TIJELA MUZEJA</t>
  </si>
  <si>
    <t>A100004 ORGANIZIRANJE IZLOŽABA</t>
  </si>
  <si>
    <t>K100001 NABAVA OPREME</t>
  </si>
  <si>
    <t>A100001 STRUČNA I IZVRŠNA TIJELA AGENCIJE AGER</t>
  </si>
  <si>
    <t>A100002 PROJEKTI KANDIDIRANI U MINISTARSTVU KULTURE I MINISTARTSTVU POLJOPRIVREDE</t>
  </si>
  <si>
    <t>K100003 PROJEKTI KANDIDIRANI U MINISTARSTVIMA</t>
  </si>
  <si>
    <t>Zelena urbana obnova arheološke baštine Staroga Grada</t>
  </si>
  <si>
    <t>Sadnja stabala na sjevernoj strani starogradske luke</t>
  </si>
  <si>
    <t>M6: Obnova, valorizacija i održivo korištenje kulturnom baštinom </t>
  </si>
  <si>
    <t>Financiranje sanacije Mauzoleja don Šime Ljubić</t>
  </si>
  <si>
    <t>Financiranje organiziranja izložbi</t>
  </si>
  <si>
    <t>Financiranje nabave knjiga i muzejskih izložaka</t>
  </si>
  <si>
    <t>Financiranje nabave računala i računalne oprema i ostale uredske opreme u Muzeju Starog Grada</t>
  </si>
  <si>
    <t>Financiranje stručnih i izvršnih tijela Muzeja Starog Grada</t>
  </si>
  <si>
    <t>Sufinanciranje projekata apliciranih Ministarstvu kulture i Ministarstvu poljoprivrede</t>
  </si>
  <si>
    <t>Sufinanciranje projekta "Virtualni prikaz Starogradskog polja"</t>
  </si>
  <si>
    <t>Sufinanciranje projekta zelene urbane obnove arheološke baštine Starog grada</t>
  </si>
  <si>
    <t>Sufinanciranje projekta kojem je cilj sadnja stabala na potezu od Spomenika palim borcima do 
Ribarnice</t>
  </si>
  <si>
    <t xml:space="preserve">4.2 Dobro upravljanje </t>
  </si>
  <si>
    <t>M1: Jačanje ljudskih potencijala u javnom sektoru </t>
  </si>
  <si>
    <t>Svrha mjere jest povećati razinu osposobljenosti zaposlenika JRS-a, JLS-a i javno-pravnih tijela 
Grada Starog Grada prema načelima koncepta Dobrog upravljanja (odgovornost, 
transparentnost, upravljanje u skladu s potrebama šire zajednice, koherentnost u obavljanju javnoga 
posla i usmjerenost na učinkovitost, djelotvornost i ekonomsku održivost svake pojedine aktivnosti)</t>
  </si>
  <si>
    <t>A100002 RAD  ZAMJENICE GRADONAČ., RAD GRADSKOG VIJEĆA, I RADNIH TIJELA G.V.</t>
  </si>
  <si>
    <t>K100004 NABAVKA OPREME ZA POSLOVANJE</t>
  </si>
  <si>
    <t>A100002 POTPORA POLITIČKIM STRANKAMA</t>
  </si>
  <si>
    <t>SDG 16</t>
  </si>
  <si>
    <t>Financiranje rada Gradonačelnika i Gradske uprave</t>
  </si>
  <si>
    <t>Financiranje rada Zamjenice gradonačelnika. Gradskog vijeća i radnih tijela Gradskog vijeća</t>
  </si>
  <si>
    <t>Financiranje općih usluga (promidžba i informiranje, premije osguranja, članarine…)</t>
  </si>
  <si>
    <t>Financiranje nabave uredske opreme i namještaja unutar zgrade Grada</t>
  </si>
  <si>
    <t>Financiranje bankarskih usluga i usluga platnog prometa</t>
  </si>
  <si>
    <t>Financiranje otplata glavnice primljenih zajmova od državnog proračuna</t>
  </si>
  <si>
    <t>Financijska potpora političkim strankama</t>
  </si>
  <si>
    <t>A100007 PROJEKT DNEVNI BORAVAK</t>
  </si>
  <si>
    <t>M2: Poticanje partnerstva i potpora organizacijama civilnog društva s naglaskom na održivi razvoj </t>
  </si>
  <si>
    <t>M2: Poticanje 
partnerstva i potpora 
organizacijama 
civilnog društva s 
naglaskom na održivi 
razvoj</t>
  </si>
  <si>
    <t>Program 1014 POTPORE VJERSKIM ZAJEDNICAMA                                      Program 1015 RAZVOJ CIVILNOG DRUŠTVA                                          Program 1017 SOCIJALNA SKRB</t>
  </si>
  <si>
    <t>Program 1001 JAVNA UPRAVA I ADMINISTRACIJA                             Program 1002 FINANCIJSKI POSLOVI I OBVEZE                                             Program 1015 RAZVOJ CIVILNOG DRUŠTVA</t>
  </si>
  <si>
    <t>Program 1007 ZAŠTITA OKOLIŠA I ZBRINJAVANJE OTPADA                          Program 1008 PROSTORNO UREĐENJE I UNAPREĐENJE STANOVANJA</t>
  </si>
  <si>
    <t>Financiranje vjerskih zajednica</t>
  </si>
  <si>
    <t>Financiranje potpora udrugama civilnog društva</t>
  </si>
  <si>
    <t>Sufinanciranje projekta "Dnevni boravak" pri Crvenom križu</t>
  </si>
  <si>
    <t>Financiranje pomoći Crvenom križu Grada Hvara</t>
  </si>
  <si>
    <t>Sufinanciranje projekta kojem je cilj izrada sustava proširene signalizacije i vezane osnovne urbane opreme koja integralno i sveobuhvatno prezentira prostor kružne turističke rute Starogradskog polja</t>
  </si>
  <si>
    <t>Broj novih zelenih površina izvan arheoloških lokaliteta</t>
  </si>
  <si>
    <t>SDG 15</t>
  </si>
  <si>
    <t>Broj učenika</t>
  </si>
  <si>
    <t>Broj izdanih građevinskih dozvola</t>
  </si>
  <si>
    <t>Broj izgrađenih oborinskih odvodnja na području Staroga Grada (Ulica Sridnjo kola, Ulica Duolnja kola, Ulica Predraga Bogdanića, Put Rudine, ulica Ivana Meštrovića, Njiva, Ulica Pere Ljubića)</t>
  </si>
  <si>
    <t>Izgrađene nove pješačke i biciklističke staze (u km)</t>
  </si>
  <si>
    <t>Izgrađen heliodrom - aerodrom</t>
  </si>
  <si>
    <t>Broj održavanih gradskih plaža</t>
  </si>
  <si>
    <t>Broj korisnika kojima je unaprijeđena dostupnost usluga zdravstvene zaštite</t>
  </si>
  <si>
    <t>Broj korisnika socijalnih usluga (Pomoć u kući)</t>
  </si>
  <si>
    <t>SDG 10</t>
  </si>
  <si>
    <t>Broj organiziranih kulturnih manifestacija</t>
  </si>
  <si>
    <t>Broj obnovljenih objekata kulturne baštine</t>
  </si>
  <si>
    <t xml:space="preserve"> Broj sportskih klubova koji primaju subvenciju za rad</t>
  </si>
  <si>
    <t>Broj provedenih projekata</t>
  </si>
  <si>
    <t>Broj potpora udrugama civilnog društva</t>
  </si>
  <si>
    <t>Broj potpora vjerskim zajednicama</t>
  </si>
  <si>
    <t>Broj izdanih rješenja</t>
  </si>
  <si>
    <t>Broj sklopljenih ugovora</t>
  </si>
  <si>
    <t>Održavane javne površine (u m2)</t>
  </si>
  <si>
    <t xml:space="preserve"> Broj projekata JLS kojima je odobreno sufinanc. sredstvima ESI fondova</t>
  </si>
  <si>
    <t>Ukupno procijenjeni trošak provedbe mjera</t>
  </si>
  <si>
    <t>M1: Razvoj zračnog prometa razvojem heliodroma - aerodroma</t>
  </si>
  <si>
    <t>Financiranje prehrane, smještaja i intelektualnih usluga arheologa</t>
  </si>
  <si>
    <t>Svrha mjere je razvoj pomorske infrastrukture i usluga u Stari Gradu</t>
  </si>
  <si>
    <t>SDG 14</t>
  </si>
  <si>
    <t>M4: Razvoj i unapređenje sustava odvodnje i pročišćavanja otpadnih voda u skladu s razvojem Stari Grada</t>
  </si>
  <si>
    <t>Grad Stari Grad</t>
  </si>
  <si>
    <t>Poboljšanje uvjeta boravka turista na području Grada Staroga Grada</t>
  </si>
  <si>
    <t>Subvencioniranje poljoprivrednika i naknada šteta u poljoprivredi</t>
  </si>
  <si>
    <t>M5: Podrška poboljšavanju 
tržišnih mehanizama za 
prodaju poljoprivredno-prehrambenih proizvoda</t>
  </si>
  <si>
    <t>Financiranje razvoja sustava zaštite i spašavanja - civilna zaštita i izrade Plana ugroženosti od požara</t>
  </si>
  <si>
    <t>Svrha mjere je izgradnja suvremenog i održivog sustava prikupljanja i zbrinjavanja otpada i 
sanacija postojećih odlagališta otpada u Stari Gradu</t>
  </si>
  <si>
    <t xml:space="preserve"> Količina prikupljenog recikliranog otpada (u kg)</t>
  </si>
  <si>
    <t>Uređene zelene površine (u m2)</t>
  </si>
  <si>
    <t>Svrha mjere razvoj je cjelovitog sustava odvodnje i pročišćavanja otpadnih voda na području 
Stari Grada u skladu s dinamikom i potrebama stanovništva i gospodarstva</t>
  </si>
  <si>
    <t>Broj upisanih članova u Gradsku knjižnicu i čitaonicu Stari Grada</t>
  </si>
  <si>
    <t>Broj održavanih gradskih građevinskih objekata</t>
  </si>
  <si>
    <t>Svrha mjere je valorizacija, očuvanje i zaštita kulturno-povijesne baštine Starog Grada</t>
  </si>
  <si>
    <t>Ukupan broj posjetitelja Muzeja Stari Grada</t>
  </si>
  <si>
    <t>Svrha mjere jest povećati dostupnost, raznovrsnost i kvalitetu odgojno-obrazovnog sustava, infrastrukture, programa i sadržaja na području cijelog Grada</t>
  </si>
  <si>
    <t>DA (djelomično)</t>
  </si>
  <si>
    <t>Financiranje stručnih i izvršnih tijela agencije Ager</t>
  </si>
  <si>
    <t>Ukupan broj poljoprivrednika</t>
  </si>
  <si>
    <t>Realizacija projekta 
revitalizacije 
prirodne baštine</t>
  </si>
  <si>
    <t>Ukupan broj poduzetnika</t>
  </si>
  <si>
    <t xml:space="preserve"> Ukupan broj obrtnika</t>
  </si>
  <si>
    <t>svibanj 2025.</t>
  </si>
  <si>
    <t>svibanj 2025..</t>
  </si>
  <si>
    <t>Novouređene javne infrastrukture (asfaltirane ceste u km)</t>
  </si>
  <si>
    <t>Financiranje osnivanja Centra za upravljanje rizicima od požara i katastrofa</t>
  </si>
  <si>
    <t>T100001 IZOBRAZNO - INFORMATIVNE AKTIVNOSTI O GOSPODARENJU OTPADOM</t>
  </si>
  <si>
    <t>Financiranje izobrazno-informativnih aktivnosti o gospodarenju otpadom</t>
  </si>
  <si>
    <t>Program 1008 PROSTORNO UREĐENJE I UNAPREĐENJE STANOVANJA                                                                       Program 1009 IZGRADNJA I ODRŽAVANJE JAVNIH POVRŠINA</t>
  </si>
  <si>
    <t>Financiranje troškova pomorskog prijevoza</t>
  </si>
  <si>
    <t>Financiranje tekućeg i investicijskog održavanja pomorskog dobra te uplata u Fond za sanaciju onečišćenja mora</t>
  </si>
  <si>
    <t>Financiranje uređenja lokaliteta Dračevica</t>
  </si>
  <si>
    <t>Početna vrijednost
(2022.)</t>
  </si>
  <si>
    <t>Ukupno procijenjeni trošak provedbe mjera po godinama</t>
  </si>
  <si>
    <t>Financiranje rashoda Dječjeg vrtića "SARDELICE" za materijal, dijelove i usluge tekućeg i investicijskog održavanja te stručna, administrativna i izvršna tijela vrtića</t>
  </si>
  <si>
    <t>Financiranje nabave dugotrajne imovine i uredske opreme i namještaja za Dječiji vrtić "SARDELICE"</t>
  </si>
  <si>
    <t>JUO / MUZEJ STAROG GRADA / JAVNA USTANOVA "AGENCIJA ZA UPRAVLJANJE STAROGRADSKIM POLJEM AGER"</t>
  </si>
  <si>
    <t>A101901 ODRŽAVANJE I ZAŠTITA POLJOPRIVREDNOG ZEMLJIŠTA</t>
  </si>
  <si>
    <t>A102001 REDOVNA DJELATNOST DJEČJEG VRTIĆA</t>
  </si>
  <si>
    <t>Financiranje redovne djelatnosti Dječjeg vrtića "SARDELICE"</t>
  </si>
  <si>
    <t>A100301 SUSTAV ZAŠTITE I SPAŠAVANJA - CIVILNA ZAŠTITA</t>
  </si>
  <si>
    <t>K100302 CENTAR ZA UPRAVLJANJE RIZICIMA OD POŽARA I KATASTROFA</t>
  </si>
  <si>
    <t>A100302 PROTUPOŽARNA ZAŠTITA  -  DONACIJA DVD-U STARI GRAD</t>
  </si>
  <si>
    <t>A100303 DONACIJA GORSKOJ SLUŽBI SPAŠAVANJA</t>
  </si>
  <si>
    <t>A100602 ODRŽAVANJE ŠUMSKIH I POLJSKIH PUTEVA</t>
  </si>
  <si>
    <t>K100801 IZRADA PLANOVA, PROJEKATA I STUDIJA</t>
  </si>
  <si>
    <t>A101602 STIPENDIRANJE NADARENIH UČENIKA I STUDENATA</t>
  </si>
  <si>
    <t>A101601 POMOĆI OBRAZOVNIM USTANOVAMA</t>
  </si>
  <si>
    <t>Sufinanciranje obrazovnih ustanova na području Grada Starog Grada</t>
  </si>
  <si>
    <t>A100501 SUBVENCIJE I NAKNADE ŠTETE U  POLJOPRIVREDI</t>
  </si>
  <si>
    <t>A100702 SANACIJA ODLAGALIŠTA OTPADA</t>
  </si>
  <si>
    <t>K100702 ODLAGALIŠTE DOLCI</t>
  </si>
  <si>
    <t>A100703 ZBRINJAVANJE OTPADA</t>
  </si>
  <si>
    <t>A100701 KOMUNALNE I EKOLOŠKE USLUGE</t>
  </si>
  <si>
    <t>A100903 OPREMA NA JAVNIM POVRŠINAMA</t>
  </si>
  <si>
    <t>A100904 ČIŠĆENJE JAVNIH POVRŠINA, ODRŽAVANJE ZELENIH POVRŠINA</t>
  </si>
  <si>
    <t>K100901 GRADNJA JAVNIH POVRŠINA</t>
  </si>
  <si>
    <t>K100802 IZGRADNJA GROBLJA STARI GRAD</t>
  </si>
  <si>
    <t>K100803 IZGRADNJA GROBLJA I MRTVAČNICE VRBANJ</t>
  </si>
  <si>
    <t>K100804 IZGRADNJA GROBLJA DOL</t>
  </si>
  <si>
    <t>A101001 ODRŽAVANJE I TROŠAK JAVNE RASVJETE</t>
  </si>
  <si>
    <t>K100701 IZGRADNJA KANALIZACIJE</t>
  </si>
  <si>
    <t>K100805 GRADNJA OBORINSKE ODVODNJE</t>
  </si>
  <si>
    <t>K100601 GRADNJA NERAZVRSTANIH CESTA</t>
  </si>
  <si>
    <t>A100601 ODRŽAVANJE CESTA PROMETNICA</t>
  </si>
  <si>
    <t>K100301 HELIODROM - AERODROM</t>
  </si>
  <si>
    <t>A100905 ODRŽAVANJE OBALE</t>
  </si>
  <si>
    <t>A100801 FINANCIRANJE TROŠKOVA POMORSKOG PRIJEVOZA</t>
  </si>
  <si>
    <t>A101101 DONACIJE ZA POTREBE USTANOVA U ZDRAVSTVU</t>
  </si>
  <si>
    <t>A101701 POMOĆ GRAĐANIMA I KUĆANSTVIMA</t>
  </si>
  <si>
    <t>A101302 KULTURNO LJETO I OSTALE MANIFESTACIJE</t>
  </si>
  <si>
    <t>Financiranje nabave knjiga i opreme u knjižnici i čitaonici Starog Grada</t>
  </si>
  <si>
    <t>Financiranje rada Gradske knjižnice i čitaonice Starog Grada</t>
  </si>
  <si>
    <t>K100401 DODATNA ULAGANJA NA JAVNIM (POSLOVNIM) OBJEKTIMA</t>
  </si>
  <si>
    <t>A100901 ODRŽAVANJE JAVNIH POVRŠINA</t>
  </si>
  <si>
    <t>A101201 DONACIJE ŠPORTSKIM UDRUGAMA</t>
  </si>
  <si>
    <t>K101302 SANACIJA MAUZOLEJA DON ŠIME LJUBIĆ</t>
  </si>
  <si>
    <t>A102103 TISAK KNJIGA</t>
  </si>
  <si>
    <t>A101303 TISAK KNJIGA</t>
  </si>
  <si>
    <t>K102101 NABAVA KNJIGA I MUZEJSKIH IZLOŽAKA</t>
  </si>
  <si>
    <t>A102201 ZNANSTVENO-ISTRAŽIVAČKI RAD</t>
  </si>
  <si>
    <t>T101301 UREĐENJE LOKALITETA DRAČEVICA</t>
  </si>
  <si>
    <t>A102401 REDOVNA DJELATNOST</t>
  </si>
  <si>
    <t>A102402 OSTALI PROJEKTI</t>
  </si>
  <si>
    <t>Sufinanciranje redovne djelatnosti Agencije za upravljanje Starogradskim poljem</t>
  </si>
  <si>
    <t>Sufinacniranje projekata Agencije za upravljanje Starogradskim poljem</t>
  </si>
  <si>
    <t>A100101 GRADONAČELNIK I GRADSKA UPRAVA</t>
  </si>
  <si>
    <t>A100103 OPĆE USLUGE I PRIČUVA</t>
  </si>
  <si>
    <t>A100202 FINANCIJSKI POSLOVI I DEPOSEDIRANA ZEMLJIŠTA</t>
  </si>
  <si>
    <t>A100203 OTPLATA ZAJMOVA</t>
  </si>
  <si>
    <t>A101501 POTPORA OSTALIM  UDRUGAMA CIVILNOG DRUŠTVA</t>
  </si>
  <si>
    <t>A101703 POMOĆ CRVENOM KRIŽU GRADA HVARA</t>
  </si>
  <si>
    <t>A101702 POMOĆ UDRUGAMA I USTANOVAMA</t>
  </si>
  <si>
    <t>Financijska pomoć udrugama i ustanovama</t>
  </si>
  <si>
    <t>A101401 POTPORE VJERSKIM ZAJEDNICAMA</t>
  </si>
  <si>
    <t>A102101 REDOVNA DJELATNOST MUZEJA</t>
  </si>
  <si>
    <t>A102102 ORGANIZIRANJE IZLOŽBI I DOGAĐAJA</t>
  </si>
  <si>
    <t>Financiranje izložbi i događanja u okviru djjelatnosti Muzeja Starog Grada</t>
  </si>
  <si>
    <t>Financiranje redovne djelatnosti Muzeja Starog Grada</t>
  </si>
  <si>
    <t>A100102 GRADSKO VIJEĆE</t>
  </si>
  <si>
    <t>A100104 SUBVENCIJE SMJEŠTAJA DRŽAVNIH SLUŽBI</t>
  </si>
  <si>
    <t>A100105 IZBORI</t>
  </si>
  <si>
    <t>Financiranje rada Gradskog vijeća Grada Starog Grada</t>
  </si>
  <si>
    <t>Subvencioniranje smještaja državnih službi</t>
  </si>
  <si>
    <t>Financiranje održavanja lokalnih izbora</t>
  </si>
  <si>
    <t>A100401 ODRŽAVANJE JAVNIH (POSLOVNIH) OBJEKATA</t>
  </si>
  <si>
    <t>Financiranje održavanja javnih (poslovnih) objekata</t>
  </si>
  <si>
    <t>A101202 ODRŽAVANJE I ULAGANJE U NOGOMETNA IGRALIŠTA</t>
  </si>
  <si>
    <t>Finacniranje održavanja i ulaganja u nogometna igrališta</t>
  </si>
  <si>
    <t>A101301 DONACIJE UDRUGAMA U KULTURI</t>
  </si>
  <si>
    <t>Financiranje djelovanja udruga u kulturi</t>
  </si>
  <si>
    <t>K101301 REKONSTRUKCIJA ZGRADE MUZEJA - BIANKINI</t>
  </si>
  <si>
    <t>Financiranje rekonstrukcije zgrade Muzeja - Biankini</t>
  </si>
  <si>
    <t>K101303 PROJEKT HORA TOUR</t>
  </si>
  <si>
    <t>Sufinanciranje provedbe projekta Hora Tour</t>
  </si>
  <si>
    <t>T101302 SANACIJE SPOMENIKA</t>
  </si>
  <si>
    <t>Sufinanciranje sanacije spomenika</t>
  </si>
  <si>
    <t>A102301 REDOVNA DJELATNOST KNJIŽNICE</t>
  </si>
  <si>
    <t>K102301 KUPNJA KNJIŽNE GRAĐE I OPREME</t>
  </si>
  <si>
    <t>A101801 POBOLJŠANJE UVJETA BORAVKA TURISTA</t>
  </si>
  <si>
    <t xml:space="preserve">Program 1018 RAZVOJ TURIZMA                                              Program STRATEGIJA ZELENE URBANE OBNOVE GRADA STAROG GRADA (projekti)                               </t>
  </si>
  <si>
    <t>Program 1020 PREDŠKOLSKI ODGOJ DJEČJI VRTIĆ "SARDELICE" (DJEČJI VRTIĆ "SARDELICE" STARI GRAD)</t>
  </si>
  <si>
    <t>Program 1008 PROSTORNO UREĐENJE I UNAPREĐENJE STANOVANJA                             Program 1006 IZGRADNJA I ODRŽAVANJE CESTA I PUTEVA</t>
  </si>
  <si>
    <t xml:space="preserve">Program 1003 ORGANIZIRANJE I PROVOĐENJE ZAŠTITE I SPAŠAVANJA                      </t>
  </si>
  <si>
    <t xml:space="preserve">Program 1007 ZAŠTITA OKOLIŠA I ZBRINJAVANJE OTPADA                                                                                  Program 1008 PROSTORNO UREĐENJE I UNAPREĐENJE STANOVANJA                                                     Program 1009 IZGRADNJA I ODRŽAVANJE JAVNIH POVRŠINA                               Program 1010 IZGRADNJA I ODRŽAVANJE JAVNE RASVJETE                                      Program STRATEGIJA ZELENE URBANE OBNOVE GRADA STAROG GRADA (projekti)      </t>
  </si>
  <si>
    <t>K101001 GRADNJA I MODERNIZACIJA JAVNE RASVJETE</t>
  </si>
  <si>
    <t>Program 1023 KNJIŽNIČNA  DJELATNOST (GRADSKA KNJIŽNICA I ČITAONICA)                                                           Program 1013 PROMICANJE KULTURE          Program STRATEGIJA ZELENE URBANE OBNOVE GRADA STAROG GRADA (projekti)</t>
  </si>
  <si>
    <t xml:space="preserve">Program 1004 ODRŽAVANJE I ULAGANJE U GRAĐEVINSKE OBJEKTE                                                                       Program 1009 IZGRADNJA I ODRŽAVANJE JAVNIH POVRŠINA                                                                Program 1012 RAZVOJ ŠPORTA I REKREACIJE                                   Program 1013 PROMICANJE KULTURE         </t>
  </si>
  <si>
    <t>Financiranje tiska knjiga unutar djelatnosti Muzeja Grada Starog Grada</t>
  </si>
  <si>
    <t>Program 1021 MUZEJSKA DJELATNOST (MUZEJ STAROGA GRADA)
Program 1021 MUZEJSKA DJELATNOST                                                                                              Program 1001 JAVNA USTANOVA ZA UPRAVLJANJE SG POLJEM AGER  Program 1021 ARHEOLOŠKA ISTRAŽIVANJA (MUZEJ GRADA STAROGA GRADA)
Program 1024 DJELATNOST AGENCIJE ZA UPRAVLJANJEM STAROGRADSKIM POLJEM
   Program  1013 PROMICANJE KULTURE                                                             Program STRATEGIJA ZELENE URBANE OBNOVE GRADA STAROG GRADA (projekti)</t>
  </si>
  <si>
    <t>A100201 UPRAVLJANJE FINANCIJAMA</t>
  </si>
  <si>
    <t>Financiranje upravljanja financijama Grada</t>
  </si>
  <si>
    <t>Prilog 1.  Predložak za izradu Provedbenog programa jedinice lokalne samouprave (II. IZMJENE I DOPUNE PROVEDBENOG PROGRAMA GRADA STAROG GRADA ZA RAZDOBLJE 2022. - 2025.) verzija 1.4</t>
  </si>
  <si>
    <t>A100005  SUFINANCIRANJE SEZONSKIH POLICAJACA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</si>
</sst>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EUR]"/>
  </numFmts>
  <fonts count="45" x14ac:knownFonts="1">
    <font>
      <sz val="10"/>
      <name val="Arial"/>
      <charset val="238"/>
    </font>
    <font>
      <sz val="10"/>
      <name val="Arial"/>
      <family val="2"/>
      <charset val="238"/>
    </font>
    <font>
      <sz val="8"/>
      <name val="Arial"/>
      <family val="2"/>
      <charset val="238"/>
    </font>
    <font>
      <sz val="11"/>
      <name val="Arial"/>
      <family val="2"/>
      <charset val="238"/>
    </font>
    <font>
      <b/>
      <sz val="11"/>
      <name val="Arial"/>
      <family val="2"/>
      <charset val="238"/>
    </font>
    <font>
      <b/>
      <sz val="12"/>
      <name val="Arial"/>
      <family val="2"/>
      <charset val="238"/>
    </font>
    <font>
      <b/>
      <sz val="10.5"/>
      <name val="Arial"/>
      <family val="2"/>
      <charset val="238"/>
    </font>
    <font>
      <b/>
      <sz val="10"/>
      <name val="Arial"/>
      <family val="2"/>
      <charset val="238"/>
    </font>
    <font>
      <sz val="8"/>
      <color indexed="81"/>
      <name val="Tahoma"/>
      <family val="2"/>
      <charset val="238"/>
    </font>
    <font>
      <b/>
      <sz val="8"/>
      <color indexed="81"/>
      <name val="Tahoma"/>
      <family val="2"/>
      <charset val="238"/>
    </font>
    <font>
      <b/>
      <sz val="8"/>
      <name val="Arial"/>
      <family val="2"/>
      <charset val="238"/>
    </font>
    <font>
      <sz val="10"/>
      <name val="Arial"/>
      <family val="2"/>
      <charset val="238"/>
    </font>
    <font>
      <b/>
      <sz val="14"/>
      <name val="Arial"/>
      <family val="2"/>
      <charset val="238"/>
    </font>
    <font>
      <sz val="10"/>
      <name val="Arial"/>
      <family val="2"/>
      <charset val="238"/>
    </font>
    <font>
      <sz val="10"/>
      <name val="Arial"/>
      <family val="2"/>
    </font>
    <font>
      <b/>
      <sz val="12"/>
      <name val="Arial"/>
      <family val="2"/>
    </font>
    <font>
      <b/>
      <sz val="11"/>
      <name val="Arial"/>
      <family val="2"/>
    </font>
    <font>
      <b/>
      <u/>
      <sz val="11"/>
      <name val="Arial"/>
      <family val="2"/>
    </font>
    <font>
      <b/>
      <sz val="14"/>
      <name val="Arial"/>
      <family val="2"/>
    </font>
    <font>
      <sz val="14"/>
      <name val="Arial"/>
      <family val="2"/>
    </font>
    <font>
      <b/>
      <sz val="8"/>
      <color indexed="8"/>
      <name val="Tahoma"/>
      <family val="2"/>
    </font>
    <font>
      <sz val="8"/>
      <color indexed="8"/>
      <name val="Tahoma"/>
      <family val="2"/>
    </font>
    <font>
      <sz val="11"/>
      <name val="Arial"/>
      <family val="2"/>
    </font>
    <font>
      <b/>
      <sz val="10"/>
      <name val="Arial"/>
      <family val="2"/>
    </font>
    <font>
      <u/>
      <sz val="10"/>
      <name val="Arial"/>
      <family val="2"/>
      <charset val="238"/>
    </font>
    <font>
      <b/>
      <u/>
      <sz val="10"/>
      <name val="Arial"/>
      <family val="2"/>
      <charset val="238"/>
    </font>
    <font>
      <u/>
      <sz val="11"/>
      <name val="Arial"/>
      <family val="2"/>
      <charset val="238"/>
    </font>
    <font>
      <sz val="11"/>
      <color indexed="10"/>
      <name val="Arial"/>
      <family val="2"/>
      <charset val="238"/>
    </font>
    <font>
      <b/>
      <sz val="9"/>
      <color indexed="81"/>
      <name val="Tahoma"/>
      <family val="2"/>
      <charset val="238"/>
    </font>
    <font>
      <sz val="9"/>
      <color indexed="81"/>
      <name val="Tahoma"/>
      <family val="2"/>
      <charset val="238"/>
    </font>
    <font>
      <b/>
      <sz val="16"/>
      <name val="Arial"/>
      <family val="2"/>
      <charset val="238"/>
    </font>
    <font>
      <sz val="11"/>
      <color rgb="FF9C5700"/>
      <name val="Calibri"/>
      <family val="2"/>
      <charset val="238"/>
      <scheme val="minor"/>
    </font>
    <font>
      <b/>
      <sz val="14"/>
      <color theme="1"/>
      <name val="Arial"/>
      <family val="2"/>
      <charset val="238"/>
    </font>
    <font>
      <sz val="11"/>
      <color indexed="81"/>
      <name val="Tahoma"/>
      <family val="2"/>
      <charset val="238"/>
    </font>
    <font>
      <sz val="12"/>
      <color rgb="FF000000"/>
      <name val="Tahoma"/>
      <family val="2"/>
    </font>
    <font>
      <b/>
      <sz val="12"/>
      <color rgb="FF000000"/>
      <name val="Tahoma"/>
      <family val="2"/>
    </font>
    <font>
      <i/>
      <sz val="12"/>
      <color rgb="FF000000"/>
      <name val="Tahoma"/>
      <family val="2"/>
    </font>
    <font>
      <b/>
      <sz val="12"/>
      <color indexed="81"/>
      <name val="Tahoma"/>
      <family val="2"/>
    </font>
    <font>
      <sz val="12"/>
      <color indexed="81"/>
      <name val="Tahoma"/>
      <family val="2"/>
    </font>
    <font>
      <sz val="18"/>
      <color rgb="FF000000"/>
      <name val="Arial"/>
      <family val="2"/>
    </font>
    <font>
      <b/>
      <sz val="9"/>
      <color rgb="FF000000"/>
      <name val="Tahoma"/>
      <family val="2"/>
      <charset val="238"/>
    </font>
    <font>
      <sz val="9"/>
      <color rgb="FF000000"/>
      <name val="Tahoma"/>
      <family val="2"/>
      <charset val="238"/>
    </font>
    <font>
      <i/>
      <sz val="11"/>
      <name val="Arial"/>
      <family val="2"/>
    </font>
    <font>
      <b/>
      <sz val="12"/>
      <name val="Calibri"/>
      <family val="2"/>
    </font>
    <font>
      <b/>
      <sz val="12"/>
      <color rgb="FF000000"/>
      <name val="Calibri"/>
      <family val="2"/>
    </font>
  </fonts>
  <fills count="21">
    <fill>
      <patternFill patternType="none"/>
    </fill>
    <fill>
      <patternFill patternType="gray125"/>
    </fill>
    <fill>
      <patternFill patternType="solid">
        <fgColor indexed="31"/>
        <bgColor indexed="64"/>
      </patternFill>
    </fill>
    <fill>
      <patternFill patternType="solid">
        <fgColor theme="4" tint="0.39994506668294322"/>
        <bgColor indexed="64"/>
      </patternFill>
    </fill>
    <fill>
      <patternFill patternType="solid">
        <fgColor theme="0"/>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rgb="FF92D050"/>
        <bgColor indexed="64"/>
      </patternFill>
    </fill>
    <fill>
      <patternFill patternType="solid">
        <fgColor theme="5" tint="0.59999389629810485"/>
        <bgColor indexed="64"/>
      </patternFill>
    </fill>
    <fill>
      <patternFill patternType="solid">
        <fgColor rgb="FFFFEB9C"/>
      </patternFill>
    </fill>
    <fill>
      <patternFill patternType="solid">
        <fgColor rgb="FFFFEB9C"/>
        <bgColor indexed="64"/>
      </patternFill>
    </fill>
    <fill>
      <patternFill patternType="solid">
        <fgColor theme="5" tint="0.79998168889431442"/>
        <bgColor indexed="64"/>
      </patternFill>
    </fill>
    <fill>
      <patternFill patternType="solid">
        <fgColor rgb="FFCCFF66"/>
        <bgColor indexed="64"/>
      </patternFill>
    </fill>
    <fill>
      <patternFill patternType="solid">
        <fgColor rgb="FFCCCCFF"/>
        <bgColor indexed="64"/>
      </patternFill>
    </fill>
    <fill>
      <patternFill patternType="solid">
        <fgColor theme="9" tint="0.39997558519241921"/>
        <bgColor indexed="64"/>
      </patternFill>
    </fill>
    <fill>
      <patternFill patternType="solid">
        <fgColor theme="0" tint="-0.249977111117893"/>
        <bgColor indexed="64"/>
      </patternFill>
    </fill>
  </fills>
  <borders count="41">
    <border>
      <left/>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double">
        <color indexed="23"/>
      </left>
      <right style="thin">
        <color indexed="23"/>
      </right>
      <top style="double">
        <color indexed="23"/>
      </top>
      <bottom style="thin">
        <color indexed="23"/>
      </bottom>
      <diagonal/>
    </border>
    <border>
      <left style="thin">
        <color indexed="23"/>
      </left>
      <right style="thin">
        <color indexed="23"/>
      </right>
      <top style="double">
        <color indexed="23"/>
      </top>
      <bottom style="thin">
        <color indexed="23"/>
      </bottom>
      <diagonal/>
    </border>
    <border>
      <left style="thin">
        <color indexed="23"/>
      </left>
      <right style="double">
        <color indexed="23"/>
      </right>
      <top style="double">
        <color indexed="23"/>
      </top>
      <bottom style="thin">
        <color indexed="23"/>
      </bottom>
      <diagonal/>
    </border>
    <border>
      <left style="double">
        <color indexed="23"/>
      </left>
      <right style="thin">
        <color indexed="23"/>
      </right>
      <top style="thin">
        <color indexed="23"/>
      </top>
      <bottom style="double">
        <color indexed="23"/>
      </bottom>
      <diagonal/>
    </border>
    <border>
      <left style="thin">
        <color indexed="23"/>
      </left>
      <right style="thin">
        <color indexed="23"/>
      </right>
      <top style="thin">
        <color indexed="23"/>
      </top>
      <bottom style="double">
        <color indexed="23"/>
      </bottom>
      <diagonal/>
    </border>
    <border>
      <left style="thin">
        <color indexed="23"/>
      </left>
      <right style="double">
        <color indexed="23"/>
      </right>
      <top style="thin">
        <color indexed="23"/>
      </top>
      <bottom style="double">
        <color indexed="23"/>
      </bottom>
      <diagonal/>
    </border>
    <border>
      <left style="thin">
        <color indexed="23"/>
      </left>
      <right style="thin">
        <color indexed="23"/>
      </right>
      <top/>
      <bottom style="thin">
        <color indexed="23"/>
      </bottom>
      <diagonal/>
    </border>
    <border>
      <left style="thin">
        <color indexed="23"/>
      </left>
      <right style="double">
        <color indexed="23"/>
      </right>
      <top/>
      <bottom style="thin">
        <color indexed="23"/>
      </bottom>
      <diagonal/>
    </border>
    <border>
      <left style="thin">
        <color indexed="23"/>
      </left>
      <right style="double">
        <color indexed="23"/>
      </right>
      <top style="thin">
        <color indexed="23"/>
      </top>
      <bottom style="thin">
        <color indexed="2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double">
        <color indexed="23"/>
      </left>
      <right style="thin">
        <color indexed="23"/>
      </right>
      <top/>
      <bottom style="thin">
        <color indexed="23"/>
      </bottom>
      <diagonal/>
    </border>
    <border>
      <left style="double">
        <color indexed="23"/>
      </left>
      <right style="thin">
        <color indexed="23"/>
      </right>
      <top style="thin">
        <color indexed="23"/>
      </top>
      <bottom style="thin">
        <color indexed="23"/>
      </bottom>
      <diagonal/>
    </border>
    <border>
      <left style="thin">
        <color indexed="23"/>
      </left>
      <right style="thin">
        <color indexed="23"/>
      </right>
      <top style="double">
        <color indexed="23"/>
      </top>
      <bottom/>
      <diagonal/>
    </border>
    <border>
      <left style="thin">
        <color indexed="23"/>
      </left>
      <right style="thin">
        <color indexed="23"/>
      </right>
      <top/>
      <bottom/>
      <diagonal/>
    </border>
    <border>
      <left style="thin">
        <color indexed="23"/>
      </left>
      <right style="thin">
        <color indexed="23"/>
      </right>
      <top style="thin">
        <color indexed="23"/>
      </top>
      <bottom/>
      <diagonal/>
    </border>
    <border>
      <left style="thin">
        <color indexed="23"/>
      </left>
      <right style="thin">
        <color indexed="23"/>
      </right>
      <top/>
      <bottom style="double">
        <color indexed="23"/>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medium">
        <color indexed="64"/>
      </bottom>
      <diagonal/>
    </border>
  </borders>
  <cellStyleXfs count="5">
    <xf numFmtId="0" fontId="0" fillId="0" borderId="0"/>
    <xf numFmtId="0" fontId="11" fillId="0" borderId="0"/>
    <xf numFmtId="0" fontId="31" fillId="14" borderId="0" applyNumberFormat="0" applyBorder="0" applyAlignment="0" applyProtection="0"/>
    <xf numFmtId="0" fontId="1" fillId="0" borderId="0"/>
    <xf numFmtId="0" fontId="14" fillId="0" borderId="0"/>
  </cellStyleXfs>
  <cellXfs count="346">
    <xf numFmtId="0" fontId="0" fillId="0" borderId="0" xfId="0"/>
    <xf numFmtId="0" fontId="3" fillId="0" borderId="0" xfId="0" applyFont="1"/>
    <xf numFmtId="0" fontId="3" fillId="0" borderId="0" xfId="0" applyFont="1" applyAlignment="1">
      <alignment vertical="center"/>
    </xf>
    <xf numFmtId="0" fontId="4" fillId="0" borderId="0" xfId="0" applyFont="1" applyAlignment="1">
      <alignment horizontal="center"/>
    </xf>
    <xf numFmtId="0" fontId="1" fillId="0" borderId="2" xfId="0" applyFont="1" applyBorder="1" applyAlignment="1">
      <alignment horizontal="center" vertical="center" wrapText="1"/>
    </xf>
    <xf numFmtId="0" fontId="1" fillId="0" borderId="2" xfId="0" applyFont="1" applyBorder="1" applyAlignment="1">
      <alignment vertical="center" wrapText="1"/>
    </xf>
    <xf numFmtId="0" fontId="1" fillId="0" borderId="3" xfId="0" applyFont="1" applyBorder="1" applyAlignment="1">
      <alignment vertical="center" wrapText="1"/>
    </xf>
    <xf numFmtId="0" fontId="1" fillId="0" borderId="3" xfId="0" applyFont="1" applyBorder="1" applyAlignment="1">
      <alignment horizontal="center" vertical="center" wrapText="1"/>
    </xf>
    <xf numFmtId="0" fontId="0" fillId="0" borderId="4" xfId="0" applyBorder="1"/>
    <xf numFmtId="0" fontId="0" fillId="0" borderId="2" xfId="0" applyBorder="1"/>
    <xf numFmtId="0" fontId="0" fillId="0" borderId="4" xfId="0" applyBorder="1" applyAlignment="1">
      <alignment vertical="center"/>
    </xf>
    <xf numFmtId="0" fontId="0" fillId="0" borderId="2" xfId="0" applyBorder="1" applyAlignment="1">
      <alignment vertical="center"/>
    </xf>
    <xf numFmtId="0" fontId="4" fillId="3" borderId="2" xfId="0" applyFont="1" applyFill="1" applyBorder="1" applyAlignment="1">
      <alignment horizontal="center" vertical="center"/>
    </xf>
    <xf numFmtId="0" fontId="4" fillId="3" borderId="2" xfId="0" applyFont="1" applyFill="1" applyBorder="1" applyAlignment="1">
      <alignment horizontal="center" vertical="center" wrapText="1"/>
    </xf>
    <xf numFmtId="0" fontId="4" fillId="3" borderId="5" xfId="0" applyFont="1" applyFill="1" applyBorder="1" applyAlignment="1">
      <alignment horizontal="center" vertical="center"/>
    </xf>
    <xf numFmtId="0" fontId="6" fillId="3" borderId="6" xfId="0" applyFont="1" applyFill="1" applyBorder="1" applyAlignment="1">
      <alignment horizontal="center" vertical="center" wrapText="1"/>
    </xf>
    <xf numFmtId="0" fontId="10" fillId="3" borderId="5" xfId="0" applyFont="1" applyFill="1" applyBorder="1" applyAlignment="1">
      <alignment horizontal="center" vertical="center"/>
    </xf>
    <xf numFmtId="0" fontId="10" fillId="3" borderId="5" xfId="0" applyFont="1" applyFill="1" applyBorder="1" applyAlignment="1">
      <alignment horizontal="center" vertical="center" wrapText="1"/>
    </xf>
    <xf numFmtId="3" fontId="0" fillId="0" borderId="2" xfId="0" applyNumberFormat="1" applyBorder="1" applyAlignment="1">
      <alignment vertical="center"/>
    </xf>
    <xf numFmtId="3" fontId="0" fillId="0" borderId="3" xfId="0" applyNumberFormat="1" applyBorder="1" applyAlignment="1">
      <alignment vertical="center"/>
    </xf>
    <xf numFmtId="0" fontId="5" fillId="3" borderId="7" xfId="0" applyFont="1" applyFill="1" applyBorder="1" applyAlignment="1">
      <alignment vertical="center"/>
    </xf>
    <xf numFmtId="0" fontId="11" fillId="0" borderId="0" xfId="1"/>
    <xf numFmtId="0" fontId="11" fillId="0" borderId="14" xfId="1" applyBorder="1" applyAlignment="1">
      <alignment vertical="center"/>
    </xf>
    <xf numFmtId="0" fontId="11" fillId="0" borderId="15" xfId="1" applyBorder="1" applyAlignment="1">
      <alignment vertical="center"/>
    </xf>
    <xf numFmtId="0" fontId="11" fillId="0" borderId="1" xfId="1" applyBorder="1" applyAlignment="1">
      <alignment vertical="center"/>
    </xf>
    <xf numFmtId="0" fontId="11" fillId="0" borderId="16" xfId="1" applyBorder="1" applyAlignment="1">
      <alignment vertical="center"/>
    </xf>
    <xf numFmtId="0" fontId="11" fillId="0" borderId="12" xfId="1" applyBorder="1" applyAlignment="1">
      <alignment vertical="center"/>
    </xf>
    <xf numFmtId="0" fontId="11" fillId="0" borderId="13" xfId="1" applyBorder="1" applyAlignment="1">
      <alignment vertical="center"/>
    </xf>
    <xf numFmtId="0" fontId="11" fillId="0" borderId="0" xfId="1" applyAlignment="1">
      <alignment horizontal="left" indent="1"/>
    </xf>
    <xf numFmtId="0" fontId="15" fillId="3" borderId="7" xfId="0" applyFont="1" applyFill="1" applyBorder="1" applyAlignment="1">
      <alignment vertical="center"/>
    </xf>
    <xf numFmtId="0" fontId="16" fillId="3" borderId="2" xfId="0" applyFont="1" applyFill="1" applyBorder="1" applyAlignment="1">
      <alignment horizontal="center" vertical="center"/>
    </xf>
    <xf numFmtId="0" fontId="16" fillId="3" borderId="2" xfId="0" applyFont="1" applyFill="1" applyBorder="1" applyAlignment="1">
      <alignment horizontal="center" vertical="center" wrapText="1"/>
    </xf>
    <xf numFmtId="0" fontId="16" fillId="3" borderId="5" xfId="0" applyFont="1" applyFill="1" applyBorder="1" applyAlignment="1">
      <alignment horizontal="center" vertical="center" wrapText="1"/>
    </xf>
    <xf numFmtId="0" fontId="15" fillId="0" borderId="0" xfId="0" applyFont="1" applyAlignment="1">
      <alignment vertical="center"/>
    </xf>
    <xf numFmtId="0" fontId="12" fillId="5" borderId="7" xfId="0" applyFont="1" applyFill="1" applyBorder="1" applyAlignment="1">
      <alignment horizontal="center" vertical="center"/>
    </xf>
    <xf numFmtId="0" fontId="23" fillId="2" borderId="9" xfId="1" applyFont="1" applyFill="1" applyBorder="1" applyAlignment="1">
      <alignment horizontal="center" vertical="center" wrapText="1"/>
    </xf>
    <xf numFmtId="0" fontId="0" fillId="6" borderId="17" xfId="0" applyFill="1" applyBorder="1" applyAlignment="1">
      <alignment vertical="center"/>
    </xf>
    <xf numFmtId="0" fontId="0" fillId="6" borderId="18" xfId="0" applyFill="1" applyBorder="1" applyAlignment="1">
      <alignment vertical="center"/>
    </xf>
    <xf numFmtId="0" fontId="5" fillId="0" borderId="17" xfId="0" applyFont="1" applyBorder="1" applyAlignment="1">
      <alignment vertical="center"/>
    </xf>
    <xf numFmtId="0" fontId="5" fillId="0" borderId="18" xfId="0" applyFont="1" applyBorder="1" applyAlignment="1">
      <alignment vertical="center"/>
    </xf>
    <xf numFmtId="0" fontId="13" fillId="0" borderId="0" xfId="0" applyFont="1"/>
    <xf numFmtId="0" fontId="25" fillId="0" borderId="0" xfId="0" applyFont="1" applyAlignment="1">
      <alignment vertical="center"/>
    </xf>
    <xf numFmtId="0" fontId="25" fillId="0" borderId="0" xfId="0" applyFont="1" applyAlignment="1">
      <alignment horizontal="justify" vertical="center"/>
    </xf>
    <xf numFmtId="0" fontId="25" fillId="0" borderId="0" xfId="0" applyFont="1" applyAlignment="1">
      <alignment wrapText="1"/>
    </xf>
    <xf numFmtId="0" fontId="1" fillId="0" borderId="0" xfId="0" applyFont="1" applyAlignment="1">
      <alignment horizontal="justify" vertical="center"/>
    </xf>
    <xf numFmtId="0" fontId="1" fillId="0" borderId="0" xfId="0" applyFont="1" applyAlignment="1">
      <alignment wrapText="1"/>
    </xf>
    <xf numFmtId="0" fontId="1" fillId="0" borderId="0" xfId="0" applyFont="1"/>
    <xf numFmtId="0" fontId="4" fillId="7" borderId="17" xfId="0" applyFont="1" applyFill="1" applyBorder="1" applyAlignment="1">
      <alignment vertical="center"/>
    </xf>
    <xf numFmtId="0" fontId="1" fillId="0" borderId="6" xfId="0" applyFont="1" applyBorder="1" applyAlignment="1">
      <alignment vertical="top" wrapText="1"/>
    </xf>
    <xf numFmtId="0" fontId="1" fillId="0" borderId="19" xfId="0" applyFont="1" applyBorder="1" applyAlignment="1">
      <alignment vertical="top" wrapText="1"/>
    </xf>
    <xf numFmtId="0" fontId="1" fillId="0" borderId="19" xfId="0" applyFont="1" applyBorder="1" applyAlignment="1">
      <alignment vertical="top"/>
    </xf>
    <xf numFmtId="0" fontId="1" fillId="0" borderId="3" xfId="0" applyFont="1" applyBorder="1" applyAlignment="1">
      <alignment vertical="top"/>
    </xf>
    <xf numFmtId="0" fontId="4" fillId="0" borderId="0" xfId="0" applyFont="1"/>
    <xf numFmtId="0" fontId="4" fillId="3" borderId="5" xfId="0" applyFont="1" applyFill="1" applyBorder="1" applyAlignment="1">
      <alignment horizontal="center" vertical="center" wrapText="1"/>
    </xf>
    <xf numFmtId="0" fontId="5" fillId="0" borderId="0" xfId="1" applyFont="1"/>
    <xf numFmtId="0" fontId="7" fillId="2" borderId="8" xfId="1" applyFont="1" applyFill="1" applyBorder="1" applyAlignment="1">
      <alignment horizontal="center" vertical="center"/>
    </xf>
    <xf numFmtId="0" fontId="7" fillId="2" borderId="9"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2" fillId="2" borderId="11" xfId="1" applyFont="1" applyFill="1" applyBorder="1" applyAlignment="1">
      <alignment horizontal="center" vertical="center"/>
    </xf>
    <xf numFmtId="0" fontId="2" fillId="2" borderId="12" xfId="1" applyFont="1" applyFill="1" applyBorder="1" applyAlignment="1">
      <alignment horizontal="center" vertical="center" wrapText="1"/>
    </xf>
    <xf numFmtId="0" fontId="2" fillId="2" borderId="12" xfId="1" applyFont="1" applyFill="1" applyBorder="1" applyAlignment="1">
      <alignment horizontal="center" vertical="center"/>
    </xf>
    <xf numFmtId="0" fontId="2" fillId="2" borderId="13" xfId="1" applyFont="1" applyFill="1" applyBorder="1" applyAlignment="1">
      <alignment horizontal="center" vertical="center" wrapText="1"/>
    </xf>
    <xf numFmtId="0" fontId="3" fillId="0" borderId="0" xfId="0" applyFont="1" applyAlignment="1">
      <alignment horizontal="center" vertical="center" wrapText="1"/>
    </xf>
    <xf numFmtId="4" fontId="3" fillId="0" borderId="0" xfId="0" applyNumberFormat="1" applyFont="1" applyAlignment="1">
      <alignment horizontal="center" vertical="center" wrapText="1"/>
    </xf>
    <xf numFmtId="0" fontId="12" fillId="0" borderId="0" xfId="0" applyFont="1" applyAlignment="1">
      <alignment horizontal="center" vertical="center" wrapText="1"/>
    </xf>
    <xf numFmtId="0" fontId="12" fillId="6" borderId="2" xfId="0" applyFont="1" applyFill="1" applyBorder="1" applyAlignment="1">
      <alignment horizontal="center" vertical="center" wrapText="1"/>
    </xf>
    <xf numFmtId="0" fontId="12" fillId="6" borderId="7" xfId="0" applyFont="1" applyFill="1" applyBorder="1" applyAlignment="1">
      <alignment horizontal="center" vertical="center" wrapText="1"/>
    </xf>
    <xf numFmtId="0" fontId="12" fillId="6" borderId="18" xfId="0" applyFont="1" applyFill="1" applyBorder="1" applyAlignment="1">
      <alignment horizontal="center" vertical="center" wrapText="1"/>
    </xf>
    <xf numFmtId="4" fontId="12" fillId="6" borderId="36" xfId="0" applyNumberFormat="1" applyFont="1" applyFill="1" applyBorder="1" applyAlignment="1">
      <alignment horizontal="center" vertical="center" wrapText="1"/>
    </xf>
    <xf numFmtId="0" fontId="12" fillId="6" borderId="37" xfId="0" applyFont="1" applyFill="1" applyBorder="1" applyAlignment="1">
      <alignment horizontal="center" vertical="center" wrapText="1"/>
    </xf>
    <xf numFmtId="0" fontId="12" fillId="6" borderId="36" xfId="0" applyFont="1" applyFill="1" applyBorder="1" applyAlignment="1">
      <alignment horizontal="center" vertical="center" wrapText="1"/>
    </xf>
    <xf numFmtId="0" fontId="12" fillId="6" borderId="38" xfId="0" applyFont="1" applyFill="1" applyBorder="1" applyAlignment="1">
      <alignment horizontal="center" vertical="center" wrapText="1"/>
    </xf>
    <xf numFmtId="0" fontId="12" fillId="12" borderId="38" xfId="0" applyFont="1" applyFill="1" applyBorder="1" applyAlignment="1">
      <alignment horizontal="center" vertical="center" wrapText="1"/>
    </xf>
    <xf numFmtId="0" fontId="12" fillId="7" borderId="37"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3" fillId="4" borderId="0" xfId="0" applyFont="1" applyFill="1" applyAlignment="1">
      <alignment vertical="center" wrapText="1"/>
    </xf>
    <xf numFmtId="0" fontId="3" fillId="0" borderId="0" xfId="0" applyFont="1" applyAlignment="1">
      <alignment vertical="center" wrapText="1"/>
    </xf>
    <xf numFmtId="4" fontId="3" fillId="0" borderId="0" xfId="0" applyNumberFormat="1" applyFont="1" applyAlignment="1">
      <alignment vertical="center" wrapText="1"/>
    </xf>
    <xf numFmtId="0" fontId="12" fillId="5" borderId="17" xfId="0" applyFont="1" applyFill="1" applyBorder="1" applyAlignment="1">
      <alignment horizontal="center" vertical="center"/>
    </xf>
    <xf numFmtId="0" fontId="5" fillId="4" borderId="7" xfId="0" applyFont="1" applyFill="1" applyBorder="1" applyAlignment="1">
      <alignment vertical="center"/>
    </xf>
    <xf numFmtId="0" fontId="0" fillId="4" borderId="17" xfId="0" applyFill="1" applyBorder="1" applyAlignment="1">
      <alignment vertical="center"/>
    </xf>
    <xf numFmtId="0" fontId="3" fillId="4" borderId="0" xfId="0" applyFont="1" applyFill="1" applyAlignment="1">
      <alignment horizontal="center" vertical="center" wrapText="1"/>
    </xf>
    <xf numFmtId="0" fontId="11" fillId="0" borderId="14" xfId="1" applyBorder="1" applyAlignment="1">
      <alignment horizontal="left" vertical="center"/>
    </xf>
    <xf numFmtId="0" fontId="11" fillId="0" borderId="1" xfId="1" applyBorder="1" applyAlignment="1">
      <alignment horizontal="left" vertical="center"/>
    </xf>
    <xf numFmtId="0" fontId="11" fillId="0" borderId="12" xfId="1" applyBorder="1" applyAlignment="1">
      <alignment horizontal="left" vertical="center"/>
    </xf>
    <xf numFmtId="0" fontId="32" fillId="14" borderId="24" xfId="2" applyFont="1" applyBorder="1" applyAlignment="1">
      <alignment horizontal="center" vertical="center" wrapText="1"/>
    </xf>
    <xf numFmtId="0" fontId="32" fillId="14" borderId="3" xfId="2" applyFont="1" applyBorder="1" applyAlignment="1">
      <alignment horizontal="center" vertical="center" wrapText="1"/>
    </xf>
    <xf numFmtId="0" fontId="12" fillId="14" borderId="3" xfId="2" applyFont="1" applyBorder="1" applyAlignment="1">
      <alignment horizontal="center" vertical="center" wrapText="1"/>
    </xf>
    <xf numFmtId="0" fontId="12" fillId="15" borderId="0" xfId="0" applyFont="1" applyFill="1" applyAlignment="1">
      <alignment horizontal="center" vertical="center" wrapText="1"/>
    </xf>
    <xf numFmtId="0" fontId="12" fillId="16" borderId="3" xfId="0" applyFont="1" applyFill="1" applyBorder="1" applyAlignment="1">
      <alignment horizontal="center" vertical="center" wrapText="1"/>
    </xf>
    <xf numFmtId="0" fontId="12" fillId="16" borderId="2" xfId="0" applyFont="1" applyFill="1" applyBorder="1" applyAlignment="1">
      <alignment horizontal="center" vertical="center" wrapText="1"/>
    </xf>
    <xf numFmtId="0" fontId="3" fillId="17" borderId="6" xfId="0" applyFont="1" applyFill="1" applyBorder="1" applyAlignment="1">
      <alignment horizontal="center" vertical="center" wrapText="1"/>
    </xf>
    <xf numFmtId="0" fontId="3" fillId="17" borderId="4" xfId="0" applyFont="1" applyFill="1" applyBorder="1" applyAlignment="1">
      <alignment vertical="center" wrapText="1"/>
    </xf>
    <xf numFmtId="0" fontId="3" fillId="17" borderId="2" xfId="0" applyFont="1" applyFill="1" applyBorder="1" applyAlignment="1">
      <alignment vertical="center" wrapText="1"/>
    </xf>
    <xf numFmtId="0" fontId="3" fillId="17" borderId="2" xfId="0" applyFont="1" applyFill="1" applyBorder="1" applyAlignment="1">
      <alignment horizontal="center" vertical="center" wrapText="1"/>
    </xf>
    <xf numFmtId="0" fontId="3" fillId="17" borderId="19" xfId="0" applyFont="1" applyFill="1" applyBorder="1" applyAlignment="1">
      <alignment horizontal="center" vertical="center" wrapText="1"/>
    </xf>
    <xf numFmtId="0" fontId="3" fillId="17" borderId="3" xfId="0" applyFont="1" applyFill="1" applyBorder="1" applyAlignment="1">
      <alignment horizontal="center" vertical="center" wrapText="1"/>
    </xf>
    <xf numFmtId="4" fontId="3" fillId="17" borderId="7" xfId="0" applyNumberFormat="1" applyFont="1" applyFill="1" applyBorder="1" applyAlignment="1">
      <alignment horizontal="center" vertical="center" wrapText="1"/>
    </xf>
    <xf numFmtId="0" fontId="3" fillId="17" borderId="6" xfId="0" applyFont="1" applyFill="1" applyBorder="1" applyAlignment="1">
      <alignment horizontal="left" vertical="center" wrapText="1"/>
    </xf>
    <xf numFmtId="0" fontId="3" fillId="17" borderId="5" xfId="0" applyFont="1" applyFill="1" applyBorder="1" applyAlignment="1">
      <alignment horizontal="center" vertical="center" wrapText="1"/>
    </xf>
    <xf numFmtId="0" fontId="3" fillId="17" borderId="5" xfId="0" applyFont="1" applyFill="1" applyBorder="1" applyAlignment="1">
      <alignment horizontal="left" vertical="center" wrapText="1"/>
    </xf>
    <xf numFmtId="4" fontId="3" fillId="17" borderId="27" xfId="0" applyNumberFormat="1" applyFont="1" applyFill="1" applyBorder="1" applyAlignment="1">
      <alignment horizontal="center" vertical="center" wrapText="1"/>
    </xf>
    <xf numFmtId="4" fontId="3" fillId="17" borderId="2" xfId="0" applyNumberFormat="1" applyFont="1" applyFill="1" applyBorder="1" applyAlignment="1">
      <alignment horizontal="center" vertical="center" wrapText="1"/>
    </xf>
    <xf numFmtId="4" fontId="3" fillId="17" borderId="5" xfId="0" applyNumberFormat="1" applyFont="1" applyFill="1" applyBorder="1" applyAlignment="1">
      <alignment horizontal="center" vertical="center" wrapText="1"/>
    </xf>
    <xf numFmtId="17" fontId="3" fillId="17" borderId="2" xfId="0" applyNumberFormat="1" applyFont="1" applyFill="1" applyBorder="1" applyAlignment="1">
      <alignment horizontal="right" vertical="center" wrapText="1"/>
    </xf>
    <xf numFmtId="0" fontId="3" fillId="18" borderId="4" xfId="0" applyFont="1" applyFill="1" applyBorder="1" applyAlignment="1">
      <alignment vertical="center" wrapText="1"/>
    </xf>
    <xf numFmtId="0" fontId="3" fillId="18" borderId="2" xfId="0" applyFont="1" applyFill="1" applyBorder="1" applyAlignment="1">
      <alignment horizontal="center" vertical="center" wrapText="1"/>
    </xf>
    <xf numFmtId="0" fontId="3" fillId="18" borderId="3" xfId="0" applyFont="1" applyFill="1" applyBorder="1" applyAlignment="1">
      <alignment horizontal="center" vertical="center" wrapText="1"/>
    </xf>
    <xf numFmtId="4" fontId="3" fillId="18" borderId="3" xfId="0" applyNumberFormat="1" applyFont="1" applyFill="1" applyBorder="1" applyAlignment="1">
      <alignment horizontal="center" vertical="center" wrapText="1"/>
    </xf>
    <xf numFmtId="0" fontId="3" fillId="18" borderId="2" xfId="0" applyFont="1" applyFill="1" applyBorder="1" applyAlignment="1">
      <alignment vertical="center" wrapText="1"/>
    </xf>
    <xf numFmtId="4" fontId="3" fillId="18" borderId="7" xfId="0" applyNumberFormat="1" applyFont="1" applyFill="1" applyBorder="1" applyAlignment="1">
      <alignment horizontal="center" vertical="center" wrapText="1"/>
    </xf>
    <xf numFmtId="4" fontId="3" fillId="18" borderId="2" xfId="0" applyNumberFormat="1" applyFont="1" applyFill="1" applyBorder="1" applyAlignment="1">
      <alignment horizontal="center" vertical="center" wrapText="1"/>
    </xf>
    <xf numFmtId="0" fontId="3" fillId="18" borderId="6" xfId="0" applyFont="1" applyFill="1" applyBorder="1" applyAlignment="1">
      <alignment horizontal="center" vertical="center" wrapText="1"/>
    </xf>
    <xf numFmtId="0" fontId="3" fillId="18" borderId="6" xfId="0" applyFont="1" applyFill="1" applyBorder="1" applyAlignment="1">
      <alignment vertical="center" wrapText="1"/>
    </xf>
    <xf numFmtId="0" fontId="3" fillId="18" borderId="5" xfId="0" applyFont="1" applyFill="1" applyBorder="1" applyAlignment="1">
      <alignment vertical="center" wrapText="1"/>
    </xf>
    <xf numFmtId="0" fontId="3" fillId="18" borderId="4" xfId="0" applyFont="1" applyFill="1" applyBorder="1" applyAlignment="1">
      <alignment horizontal="center" vertical="center" wrapText="1"/>
    </xf>
    <xf numFmtId="17" fontId="3" fillId="17" borderId="5" xfId="0" applyNumberFormat="1" applyFont="1" applyFill="1" applyBorder="1" applyAlignment="1">
      <alignment horizontal="right" vertical="center" wrapText="1"/>
    </xf>
    <xf numFmtId="4" fontId="3" fillId="18" borderId="6" xfId="0" applyNumberFormat="1" applyFont="1" applyFill="1" applyBorder="1" applyAlignment="1">
      <alignment horizontal="center" vertical="center" wrapText="1"/>
    </xf>
    <xf numFmtId="4" fontId="3" fillId="18" borderId="5" xfId="0" applyNumberFormat="1" applyFont="1" applyFill="1" applyBorder="1" applyAlignment="1">
      <alignment horizontal="center" vertical="center" wrapText="1"/>
    </xf>
    <xf numFmtId="0" fontId="3" fillId="19" borderId="3" xfId="0" applyFont="1" applyFill="1" applyBorder="1" applyAlignment="1">
      <alignment horizontal="center" vertical="center" wrapText="1"/>
    </xf>
    <xf numFmtId="4" fontId="3" fillId="19" borderId="3" xfId="0" applyNumberFormat="1" applyFont="1" applyFill="1" applyBorder="1" applyAlignment="1">
      <alignment horizontal="center" vertical="center" wrapText="1"/>
    </xf>
    <xf numFmtId="0" fontId="3" fillId="19" borderId="3" xfId="0" applyFont="1" applyFill="1" applyBorder="1" applyAlignment="1">
      <alignment horizontal="left" vertical="center" wrapText="1"/>
    </xf>
    <xf numFmtId="0" fontId="3" fillId="19" borderId="2" xfId="0" applyFont="1" applyFill="1" applyBorder="1" applyAlignment="1">
      <alignment horizontal="center" vertical="center" wrapText="1"/>
    </xf>
    <xf numFmtId="4" fontId="3" fillId="19" borderId="7" xfId="0" applyNumberFormat="1" applyFont="1" applyFill="1" applyBorder="1" applyAlignment="1">
      <alignment horizontal="center" vertical="center" wrapText="1"/>
    </xf>
    <xf numFmtId="4" fontId="3" fillId="19" borderId="2" xfId="0" applyNumberFormat="1" applyFont="1" applyFill="1" applyBorder="1" applyAlignment="1">
      <alignment horizontal="center" vertical="center" wrapText="1"/>
    </xf>
    <xf numFmtId="0" fontId="3" fillId="19" borderId="3" xfId="0" applyFont="1" applyFill="1" applyBorder="1" applyAlignment="1">
      <alignment vertical="center" wrapText="1"/>
    </xf>
    <xf numFmtId="0" fontId="3" fillId="19" borderId="2" xfId="0" applyFont="1" applyFill="1" applyBorder="1" applyAlignment="1">
      <alignment horizontal="left" vertical="center" wrapText="1"/>
    </xf>
    <xf numFmtId="0" fontId="3" fillId="15" borderId="4" xfId="0" applyFont="1" applyFill="1" applyBorder="1" applyAlignment="1">
      <alignment horizontal="left" vertical="center" wrapText="1"/>
    </xf>
    <xf numFmtId="0" fontId="3" fillId="15" borderId="4" xfId="0" applyFont="1" applyFill="1" applyBorder="1" applyAlignment="1">
      <alignment horizontal="center" vertical="center" wrapText="1"/>
    </xf>
    <xf numFmtId="0" fontId="3" fillId="15" borderId="3" xfId="0" applyFont="1" applyFill="1" applyBorder="1" applyAlignment="1">
      <alignment horizontal="center" vertical="center" wrapText="1"/>
    </xf>
    <xf numFmtId="4" fontId="3" fillId="15" borderId="22" xfId="0" applyNumberFormat="1" applyFont="1" applyFill="1" applyBorder="1" applyAlignment="1">
      <alignment horizontal="center" vertical="center" wrapText="1"/>
    </xf>
    <xf numFmtId="4" fontId="3" fillId="15" borderId="3" xfId="0" applyNumberFormat="1" applyFont="1" applyFill="1" applyBorder="1" applyAlignment="1">
      <alignment horizontal="center" vertical="center" wrapText="1"/>
    </xf>
    <xf numFmtId="4" fontId="3" fillId="15" borderId="4" xfId="0" applyNumberFormat="1" applyFont="1" applyFill="1" applyBorder="1" applyAlignment="1">
      <alignment horizontal="center" vertical="center" wrapText="1"/>
    </xf>
    <xf numFmtId="0" fontId="3" fillId="15" borderId="19" xfId="0" applyFont="1" applyFill="1" applyBorder="1" applyAlignment="1">
      <alignment horizontal="center" vertical="center" wrapText="1"/>
    </xf>
    <xf numFmtId="0" fontId="3" fillId="15" borderId="19" xfId="0" applyFont="1" applyFill="1" applyBorder="1" applyAlignment="1">
      <alignment horizontal="left" vertical="center" wrapText="1"/>
    </xf>
    <xf numFmtId="0" fontId="3" fillId="15" borderId="6" xfId="0" applyFont="1" applyFill="1" applyBorder="1" applyAlignment="1">
      <alignment horizontal="center" vertical="center" wrapText="1"/>
    </xf>
    <xf numFmtId="0" fontId="3" fillId="15" borderId="2" xfId="0" applyFont="1" applyFill="1" applyBorder="1" applyAlignment="1">
      <alignment horizontal="left" vertical="center" wrapText="1"/>
    </xf>
    <xf numFmtId="0" fontId="3" fillId="15" borderId="2" xfId="0" applyFont="1" applyFill="1" applyBorder="1" applyAlignment="1">
      <alignment vertical="center" wrapText="1"/>
    </xf>
    <xf numFmtId="0" fontId="3" fillId="15" borderId="2" xfId="0" applyFont="1" applyFill="1" applyBorder="1" applyAlignment="1">
      <alignment horizontal="center" vertical="center" wrapText="1"/>
    </xf>
    <xf numFmtId="4" fontId="3" fillId="15" borderId="7" xfId="0" applyNumberFormat="1" applyFont="1" applyFill="1" applyBorder="1" applyAlignment="1">
      <alignment horizontal="center" vertical="center" wrapText="1"/>
    </xf>
    <xf numFmtId="4" fontId="3" fillId="15" borderId="2" xfId="0" applyNumberFormat="1" applyFont="1" applyFill="1" applyBorder="1" applyAlignment="1">
      <alignment horizontal="center" vertical="center" wrapText="1"/>
    </xf>
    <xf numFmtId="0" fontId="3" fillId="15" borderId="6" xfId="0" applyFont="1" applyFill="1" applyBorder="1" applyAlignment="1">
      <alignment vertical="center" wrapText="1"/>
    </xf>
    <xf numFmtId="0" fontId="3" fillId="15" borderId="6" xfId="0" applyFont="1" applyFill="1" applyBorder="1" applyAlignment="1">
      <alignment horizontal="left" vertical="center" wrapText="1"/>
    </xf>
    <xf numFmtId="3" fontId="3" fillId="15" borderId="3" xfId="0" applyNumberFormat="1" applyFont="1" applyFill="1" applyBorder="1" applyAlignment="1">
      <alignment horizontal="center" vertical="center" wrapText="1"/>
    </xf>
    <xf numFmtId="17" fontId="3" fillId="15" borderId="2" xfId="0" applyNumberFormat="1" applyFont="1" applyFill="1" applyBorder="1" applyAlignment="1">
      <alignment horizontal="right" vertical="center" wrapText="1"/>
    </xf>
    <xf numFmtId="3" fontId="3" fillId="15" borderId="0" xfId="0" applyNumberFormat="1" applyFont="1" applyFill="1" applyAlignment="1">
      <alignment horizontal="center" vertical="center" wrapText="1"/>
    </xf>
    <xf numFmtId="4" fontId="3" fillId="15" borderId="6" xfId="0" applyNumberFormat="1" applyFont="1" applyFill="1" applyBorder="1" applyAlignment="1">
      <alignment horizontal="center" vertical="center" wrapText="1"/>
    </xf>
    <xf numFmtId="0" fontId="3" fillId="19" borderId="4" xfId="0" applyFont="1" applyFill="1" applyBorder="1" applyAlignment="1">
      <alignment horizontal="center" vertical="center" wrapText="1"/>
    </xf>
    <xf numFmtId="0" fontId="3" fillId="15" borderId="5" xfId="0" applyFont="1" applyFill="1" applyBorder="1" applyAlignment="1">
      <alignment horizontal="center" vertical="center" wrapText="1"/>
    </xf>
    <xf numFmtId="4" fontId="3" fillId="19" borderId="4" xfId="0" applyNumberFormat="1" applyFont="1" applyFill="1" applyBorder="1" applyAlignment="1">
      <alignment horizontal="center" vertical="center" wrapText="1"/>
    </xf>
    <xf numFmtId="0" fontId="3" fillId="15" borderId="5" xfId="0" applyFont="1" applyFill="1" applyBorder="1" applyAlignment="1">
      <alignment horizontal="left" vertical="center" wrapText="1"/>
    </xf>
    <xf numFmtId="17" fontId="3" fillId="19" borderId="4" xfId="0" applyNumberFormat="1" applyFont="1" applyFill="1" applyBorder="1" applyAlignment="1">
      <alignment horizontal="right" vertical="center" wrapText="1"/>
    </xf>
    <xf numFmtId="4" fontId="3" fillId="15" borderId="5" xfId="0" applyNumberFormat="1" applyFont="1" applyFill="1" applyBorder="1" applyAlignment="1">
      <alignment horizontal="center" vertical="center" wrapText="1"/>
    </xf>
    <xf numFmtId="0" fontId="44" fillId="0" borderId="0" xfId="0" applyFont="1" applyAlignment="1">
      <alignment horizontal="left" vertical="center" wrapText="1"/>
    </xf>
    <xf numFmtId="0" fontId="44" fillId="0" borderId="0" xfId="0" applyFont="1" applyAlignment="1">
      <alignment horizontal="center" vertical="center" wrapText="1"/>
    </xf>
    <xf numFmtId="0" fontId="43" fillId="0" borderId="0" xfId="0" applyFont="1" applyAlignment="1">
      <alignment horizontal="left" vertical="center" wrapText="1"/>
    </xf>
    <xf numFmtId="0" fontId="43" fillId="0" borderId="0" xfId="0" applyFont="1" applyAlignment="1">
      <alignment horizontal="center" vertical="center" wrapText="1"/>
    </xf>
    <xf numFmtId="1" fontId="3" fillId="0" borderId="0" xfId="0" applyNumberFormat="1" applyFont="1" applyAlignment="1">
      <alignment horizontal="center" vertical="center" wrapText="1"/>
    </xf>
    <xf numFmtId="1" fontId="12" fillId="0" borderId="0" xfId="0" applyNumberFormat="1" applyFont="1" applyAlignment="1">
      <alignment horizontal="center" vertical="center" wrapText="1"/>
    </xf>
    <xf numFmtId="0" fontId="16" fillId="20" borderId="2" xfId="0" applyFont="1" applyFill="1" applyBorder="1" applyAlignment="1">
      <alignment horizontal="center" vertical="center" wrapText="1"/>
    </xf>
    <xf numFmtId="4" fontId="16" fillId="20" borderId="2" xfId="0" applyNumberFormat="1" applyFont="1" applyFill="1" applyBorder="1" applyAlignment="1">
      <alignment horizontal="center" vertical="center" wrapText="1"/>
    </xf>
    <xf numFmtId="0" fontId="16" fillId="20" borderId="0" xfId="0" applyFont="1" applyFill="1" applyAlignment="1">
      <alignment horizontal="center" vertical="center" wrapText="1"/>
    </xf>
    <xf numFmtId="164" fontId="3" fillId="17" borderId="6" xfId="0" applyNumberFormat="1" applyFont="1" applyFill="1" applyBorder="1" applyAlignment="1">
      <alignment horizontal="center" vertical="center" wrapText="1"/>
    </xf>
    <xf numFmtId="164" fontId="3" fillId="17" borderId="5" xfId="0" applyNumberFormat="1" applyFont="1" applyFill="1" applyBorder="1" applyAlignment="1">
      <alignment horizontal="center" vertical="center" wrapText="1"/>
    </xf>
    <xf numFmtId="164" fontId="3" fillId="15" borderId="2" xfId="0" applyNumberFormat="1" applyFont="1" applyFill="1" applyBorder="1" applyAlignment="1">
      <alignment horizontal="center" vertical="center" wrapText="1"/>
    </xf>
    <xf numFmtId="164" fontId="3" fillId="19" borderId="4" xfId="0" applyNumberFormat="1" applyFont="1" applyFill="1" applyBorder="1" applyAlignment="1">
      <alignment horizontal="center" vertical="center" wrapText="1"/>
    </xf>
    <xf numFmtId="164" fontId="16" fillId="20" borderId="2" xfId="0" applyNumberFormat="1" applyFont="1" applyFill="1" applyBorder="1" applyAlignment="1">
      <alignment horizontal="center" vertical="center" wrapText="1"/>
    </xf>
    <xf numFmtId="2" fontId="3" fillId="0" borderId="0" xfId="0" applyNumberFormat="1" applyFont="1" applyAlignment="1">
      <alignment vertical="center" wrapText="1"/>
    </xf>
    <xf numFmtId="4" fontId="16" fillId="20" borderId="7" xfId="0" applyNumberFormat="1" applyFont="1" applyFill="1" applyBorder="1" applyAlignment="1">
      <alignment horizontal="center" vertical="center" wrapText="1"/>
    </xf>
    <xf numFmtId="4" fontId="16" fillId="0" borderId="0" xfId="0" applyNumberFormat="1" applyFont="1" applyAlignment="1">
      <alignment horizontal="center" vertical="center" wrapText="1"/>
    </xf>
    <xf numFmtId="4" fontId="16" fillId="0" borderId="26" xfId="0" applyNumberFormat="1" applyFont="1" applyBorder="1" applyAlignment="1">
      <alignment horizontal="center" vertical="center" wrapText="1"/>
    </xf>
    <xf numFmtId="0" fontId="3" fillId="0" borderId="0" xfId="0" applyFont="1" applyAlignment="1">
      <alignment horizontal="left" wrapText="1"/>
    </xf>
    <xf numFmtId="0" fontId="7" fillId="3" borderId="6" xfId="0" applyFont="1" applyFill="1" applyBorder="1" applyAlignment="1">
      <alignment horizontal="center" vertical="center" wrapText="1"/>
    </xf>
    <xf numFmtId="0" fontId="1" fillId="0" borderId="3" xfId="0" applyFont="1" applyBorder="1" applyAlignment="1">
      <alignment horizontal="center" vertical="center" wrapText="1"/>
    </xf>
    <xf numFmtId="0" fontId="3" fillId="0" borderId="0" xfId="0" applyFont="1" applyAlignment="1">
      <alignment horizontal="left"/>
    </xf>
    <xf numFmtId="0" fontId="1" fillId="0" borderId="6" xfId="0" applyFont="1" applyBorder="1"/>
    <xf numFmtId="0" fontId="1" fillId="0" borderId="19" xfId="0" applyFont="1" applyBorder="1"/>
    <xf numFmtId="0" fontId="1" fillId="0" borderId="3" xfId="0" applyFont="1" applyBorder="1"/>
    <xf numFmtId="0" fontId="18" fillId="3" borderId="6" xfId="0" applyFont="1" applyFill="1" applyBorder="1" applyAlignment="1">
      <alignment vertical="center"/>
    </xf>
    <xf numFmtId="0" fontId="19" fillId="0" borderId="6" xfId="0" applyFont="1" applyBorder="1"/>
    <xf numFmtId="0" fontId="16" fillId="3" borderId="19" xfId="0" applyFont="1" applyFill="1" applyBorder="1" applyAlignment="1">
      <alignment horizontal="center" vertical="center" wrapText="1"/>
    </xf>
    <xf numFmtId="0" fontId="0" fillId="0" borderId="3" xfId="0" applyBorder="1" applyAlignment="1">
      <alignment horizontal="center" vertical="center" wrapText="1"/>
    </xf>
    <xf numFmtId="0" fontId="4" fillId="3" borderId="19"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12" fillId="5" borderId="17" xfId="0" applyFont="1" applyFill="1" applyBorder="1" applyAlignment="1">
      <alignment horizontal="center" vertical="center"/>
    </xf>
    <xf numFmtId="0" fontId="12" fillId="5" borderId="18" xfId="0" applyFont="1" applyFill="1" applyBorder="1" applyAlignment="1">
      <alignment horizontal="center" vertical="center"/>
    </xf>
    <xf numFmtId="0" fontId="12" fillId="8" borderId="17" xfId="0" applyFont="1" applyFill="1" applyBorder="1" applyAlignment="1">
      <alignment horizontal="center" vertical="center"/>
    </xf>
    <xf numFmtId="0" fontId="0" fillId="8" borderId="18" xfId="0" applyFill="1" applyBorder="1" applyAlignment="1">
      <alignment horizontal="center" vertical="center"/>
    </xf>
    <xf numFmtId="0" fontId="4" fillId="3" borderId="22" xfId="0" applyFont="1" applyFill="1" applyBorder="1" applyAlignment="1">
      <alignment horizontal="center" vertical="center" wrapText="1"/>
    </xf>
    <xf numFmtId="0" fontId="4" fillId="3" borderId="23" xfId="0" applyFont="1" applyFill="1" applyBorder="1" applyAlignment="1">
      <alignment horizontal="center" vertical="center" wrapText="1"/>
    </xf>
    <xf numFmtId="0" fontId="0" fillId="0" borderId="20" xfId="0" applyBorder="1" applyAlignment="1">
      <alignment horizontal="center" vertical="center" wrapText="1"/>
    </xf>
    <xf numFmtId="0" fontId="0" fillId="0" borderId="24" xfId="0" applyBorder="1" applyAlignment="1">
      <alignment horizontal="center" vertical="center" wrapText="1"/>
    </xf>
    <xf numFmtId="0" fontId="4" fillId="3" borderId="3" xfId="0" applyFont="1" applyFill="1" applyBorder="1" applyAlignment="1">
      <alignment horizontal="center" vertical="center" wrapText="1"/>
    </xf>
    <xf numFmtId="0" fontId="5" fillId="4" borderId="7" xfId="0" applyFont="1" applyFill="1" applyBorder="1" applyAlignment="1">
      <alignment vertical="center"/>
    </xf>
    <xf numFmtId="0" fontId="0" fillId="4" borderId="17" xfId="0" applyFill="1" applyBorder="1" applyAlignment="1">
      <alignment vertical="center"/>
    </xf>
    <xf numFmtId="0" fontId="0" fillId="4" borderId="18" xfId="0" applyFill="1" applyBorder="1" applyAlignment="1">
      <alignment vertical="center"/>
    </xf>
    <xf numFmtId="0" fontId="5" fillId="4" borderId="22" xfId="0" applyFont="1" applyFill="1" applyBorder="1" applyAlignment="1">
      <alignment vertical="center"/>
    </xf>
    <xf numFmtId="0" fontId="0" fillId="4" borderId="25" xfId="0" applyFill="1" applyBorder="1" applyAlignment="1">
      <alignment vertical="center"/>
    </xf>
    <xf numFmtId="0" fontId="16" fillId="3" borderId="6"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8" fillId="3" borderId="2" xfId="0" applyFont="1" applyFill="1" applyBorder="1" applyAlignment="1">
      <alignment vertical="center"/>
    </xf>
    <xf numFmtId="0" fontId="19" fillId="0" borderId="2" xfId="0" applyFont="1" applyBorder="1"/>
    <xf numFmtId="0" fontId="1" fillId="0" borderId="22" xfId="0" applyFont="1" applyBorder="1" applyAlignment="1">
      <alignment horizontal="center" wrapText="1"/>
    </xf>
    <xf numFmtId="0" fontId="1" fillId="0" borderId="23" xfId="0" applyFont="1" applyBorder="1" applyAlignment="1">
      <alignment horizontal="center" wrapText="1"/>
    </xf>
    <xf numFmtId="0" fontId="1" fillId="0" borderId="20" xfId="0" applyFont="1" applyBorder="1" applyAlignment="1">
      <alignment horizontal="center" wrapText="1"/>
    </xf>
    <xf numFmtId="0" fontId="1" fillId="0" borderId="24" xfId="0" applyFont="1" applyBorder="1" applyAlignment="1">
      <alignment horizontal="center" wrapText="1"/>
    </xf>
    <xf numFmtId="0" fontId="1" fillId="0" borderId="6"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 xfId="0" applyFont="1" applyBorder="1" applyAlignment="1">
      <alignment horizontal="center" vertical="center" wrapText="1"/>
    </xf>
    <xf numFmtId="0" fontId="5" fillId="6" borderId="17" xfId="0" applyFont="1" applyFill="1" applyBorder="1" applyAlignment="1">
      <alignment horizontal="center" vertical="center"/>
    </xf>
    <xf numFmtId="0" fontId="5" fillId="6" borderId="18"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17" xfId="0" applyFont="1" applyFill="1" applyBorder="1" applyAlignment="1">
      <alignment horizontal="center" vertical="center"/>
    </xf>
    <xf numFmtId="0" fontId="5" fillId="4" borderId="18" xfId="0" applyFont="1" applyFill="1" applyBorder="1" applyAlignment="1">
      <alignment horizontal="center" vertical="center"/>
    </xf>
    <xf numFmtId="0" fontId="12" fillId="9" borderId="2" xfId="0" applyFont="1" applyFill="1" applyBorder="1" applyAlignment="1">
      <alignment horizontal="center" vertical="center"/>
    </xf>
    <xf numFmtId="0" fontId="12" fillId="9" borderId="3" xfId="0" applyFont="1" applyFill="1" applyBorder="1" applyAlignment="1">
      <alignment horizontal="center" vertical="center"/>
    </xf>
    <xf numFmtId="0" fontId="12" fillId="10" borderId="7" xfId="0" applyFont="1" applyFill="1" applyBorder="1" applyAlignment="1">
      <alignment horizontal="center" vertical="center"/>
    </xf>
    <xf numFmtId="0" fontId="12" fillId="10" borderId="21" xfId="0" applyFont="1" applyFill="1" applyBorder="1" applyAlignment="1">
      <alignment horizontal="center" vertical="center"/>
    </xf>
    <xf numFmtId="0" fontId="0" fillId="10" borderId="24" xfId="0" applyFill="1" applyBorder="1"/>
    <xf numFmtId="0" fontId="5" fillId="4" borderId="17" xfId="0" applyFont="1" applyFill="1" applyBorder="1" applyAlignment="1">
      <alignment vertical="center"/>
    </xf>
    <xf numFmtId="0" fontId="4" fillId="7" borderId="17" xfId="0" applyFont="1" applyFill="1" applyBorder="1" applyAlignment="1">
      <alignment horizontal="center" vertical="center"/>
    </xf>
    <xf numFmtId="0" fontId="0" fillId="4" borderId="17" xfId="0" applyFill="1" applyBorder="1" applyAlignment="1">
      <alignment horizontal="center" vertical="center"/>
    </xf>
    <xf numFmtId="0" fontId="3" fillId="15" borderId="6" xfId="0" applyFont="1" applyFill="1" applyBorder="1" applyAlignment="1">
      <alignment horizontal="center" vertical="center" wrapText="1"/>
    </xf>
    <xf numFmtId="0" fontId="3" fillId="15" borderId="19" xfId="0" applyFont="1" applyFill="1" applyBorder="1" applyAlignment="1">
      <alignment horizontal="center" vertical="center" wrapText="1"/>
    </xf>
    <xf numFmtId="0" fontId="3" fillId="15" borderId="3" xfId="0" applyFont="1" applyFill="1" applyBorder="1" applyAlignment="1">
      <alignment horizontal="center" vertical="center" wrapText="1"/>
    </xf>
    <xf numFmtId="17" fontId="3" fillId="17" borderId="6" xfId="0" applyNumberFormat="1" applyFont="1" applyFill="1" applyBorder="1" applyAlignment="1">
      <alignment horizontal="right" vertical="center" wrapText="1"/>
    </xf>
    <xf numFmtId="17" fontId="3" fillId="17" borderId="19" xfId="0" applyNumberFormat="1" applyFont="1" applyFill="1" applyBorder="1" applyAlignment="1">
      <alignment horizontal="right" vertical="center" wrapText="1"/>
    </xf>
    <xf numFmtId="17" fontId="3" fillId="17" borderId="3" xfId="0" applyNumberFormat="1" applyFont="1" applyFill="1" applyBorder="1" applyAlignment="1">
      <alignment horizontal="right" vertical="center" wrapText="1"/>
    </xf>
    <xf numFmtId="0" fontId="3" fillId="17" borderId="6" xfId="0" applyFont="1" applyFill="1" applyBorder="1" applyAlignment="1">
      <alignment horizontal="center" vertical="center" wrapText="1"/>
    </xf>
    <xf numFmtId="0" fontId="3" fillId="17" borderId="19" xfId="0" applyFont="1" applyFill="1" applyBorder="1" applyAlignment="1">
      <alignment horizontal="center" vertical="center" wrapText="1"/>
    </xf>
    <xf numFmtId="0" fontId="3" fillId="17" borderId="3" xfId="0" applyFont="1" applyFill="1" applyBorder="1" applyAlignment="1">
      <alignment horizontal="center" vertical="center" wrapText="1"/>
    </xf>
    <xf numFmtId="0" fontId="3" fillId="18" borderId="29" xfId="0" applyFont="1" applyFill="1" applyBorder="1" applyAlignment="1">
      <alignment horizontal="center" vertical="center" wrapText="1"/>
    </xf>
    <xf numFmtId="0" fontId="3" fillId="18" borderId="19" xfId="0" applyFont="1" applyFill="1" applyBorder="1" applyAlignment="1">
      <alignment horizontal="center" vertical="center" wrapText="1"/>
    </xf>
    <xf numFmtId="0" fontId="3" fillId="18" borderId="3" xfId="0" applyFont="1" applyFill="1" applyBorder="1" applyAlignment="1">
      <alignment horizontal="center" vertical="center" wrapText="1"/>
    </xf>
    <xf numFmtId="0" fontId="3" fillId="15" borderId="29" xfId="0" applyFont="1" applyFill="1" applyBorder="1" applyAlignment="1">
      <alignment horizontal="center" vertical="center" wrapText="1"/>
    </xf>
    <xf numFmtId="17" fontId="3" fillId="18" borderId="29" xfId="0" applyNumberFormat="1" applyFont="1" applyFill="1" applyBorder="1" applyAlignment="1">
      <alignment horizontal="right" vertical="center" wrapText="1"/>
    </xf>
    <xf numFmtId="17" fontId="3" fillId="18" borderId="19" xfId="0" applyNumberFormat="1" applyFont="1" applyFill="1" applyBorder="1" applyAlignment="1">
      <alignment horizontal="right" vertical="center" wrapText="1"/>
    </xf>
    <xf numFmtId="17" fontId="3" fillId="18" borderId="3" xfId="0" applyNumberFormat="1" applyFont="1" applyFill="1" applyBorder="1" applyAlignment="1">
      <alignment horizontal="right" vertical="center" wrapText="1"/>
    </xf>
    <xf numFmtId="164" fontId="3" fillId="17" borderId="6" xfId="0" applyNumberFormat="1" applyFont="1" applyFill="1" applyBorder="1" applyAlignment="1">
      <alignment horizontal="center" vertical="center" wrapText="1"/>
    </xf>
    <xf numFmtId="164" fontId="3" fillId="17" borderId="19" xfId="0" applyNumberFormat="1" applyFont="1" applyFill="1" applyBorder="1" applyAlignment="1">
      <alignment horizontal="center" vertical="center" wrapText="1"/>
    </xf>
    <xf numFmtId="164" fontId="3" fillId="17" borderId="3" xfId="0" applyNumberFormat="1" applyFont="1" applyFill="1" applyBorder="1" applyAlignment="1">
      <alignment horizontal="center" vertical="center" wrapText="1"/>
    </xf>
    <xf numFmtId="0" fontId="3" fillId="17" borderId="29" xfId="0" applyFont="1" applyFill="1" applyBorder="1" applyAlignment="1">
      <alignment horizontal="center" vertical="center" wrapText="1"/>
    </xf>
    <xf numFmtId="164" fontId="3" fillId="18" borderId="29" xfId="0" applyNumberFormat="1" applyFont="1" applyFill="1" applyBorder="1" applyAlignment="1">
      <alignment horizontal="center" vertical="center" wrapText="1"/>
    </xf>
    <xf numFmtId="164" fontId="3" fillId="18" borderId="19" xfId="0" applyNumberFormat="1" applyFont="1" applyFill="1" applyBorder="1" applyAlignment="1">
      <alignment horizontal="center" vertical="center" wrapText="1"/>
    </xf>
    <xf numFmtId="164" fontId="3" fillId="18" borderId="3" xfId="0" applyNumberFormat="1" applyFont="1" applyFill="1" applyBorder="1" applyAlignment="1">
      <alignment horizontal="center" vertical="center" wrapText="1"/>
    </xf>
    <xf numFmtId="0" fontId="3" fillId="18" borderId="6" xfId="0" applyFont="1" applyFill="1" applyBorder="1" applyAlignment="1">
      <alignment horizontal="center" vertical="center" wrapText="1"/>
    </xf>
    <xf numFmtId="0" fontId="3" fillId="15" borderId="40" xfId="0" applyFont="1" applyFill="1" applyBorder="1" applyAlignment="1">
      <alignment horizontal="center" vertical="center" wrapText="1"/>
    </xf>
    <xf numFmtId="164" fontId="3" fillId="15" borderId="6" xfId="0" applyNumberFormat="1" applyFont="1" applyFill="1" applyBorder="1" applyAlignment="1">
      <alignment horizontal="center" vertical="center" wrapText="1"/>
    </xf>
    <xf numFmtId="164" fontId="3" fillId="15" borderId="19" xfId="0" applyNumberFormat="1" applyFont="1" applyFill="1" applyBorder="1" applyAlignment="1">
      <alignment horizontal="center" vertical="center" wrapText="1"/>
    </xf>
    <xf numFmtId="164" fontId="3" fillId="15" borderId="3" xfId="0" applyNumberFormat="1" applyFont="1" applyFill="1" applyBorder="1" applyAlignment="1">
      <alignment horizontal="center" vertical="center" wrapText="1"/>
    </xf>
    <xf numFmtId="0" fontId="3" fillId="0" borderId="0" xfId="0" applyFont="1" applyAlignment="1">
      <alignment horizontal="center" vertical="center" wrapText="1"/>
    </xf>
    <xf numFmtId="4" fontId="3" fillId="0" borderId="0" xfId="0" applyNumberFormat="1" applyFont="1" applyAlignment="1">
      <alignment horizontal="center" vertical="center" wrapText="1"/>
    </xf>
    <xf numFmtId="0" fontId="3" fillId="4" borderId="0" xfId="0" applyFont="1" applyFill="1" applyAlignment="1">
      <alignment horizontal="center" vertical="center" wrapText="1"/>
    </xf>
    <xf numFmtId="1" fontId="3" fillId="0" borderId="0" xfId="0" applyNumberFormat="1" applyFont="1" applyAlignment="1">
      <alignment horizontal="center" vertical="center" wrapText="1"/>
    </xf>
    <xf numFmtId="4" fontId="3" fillId="15" borderId="7" xfId="0" applyNumberFormat="1" applyFont="1" applyFill="1" applyBorder="1" applyAlignment="1">
      <alignment horizontal="center" vertical="center" wrapText="1"/>
    </xf>
    <xf numFmtId="0" fontId="3" fillId="18" borderId="40" xfId="0" applyFont="1" applyFill="1" applyBorder="1" applyAlignment="1">
      <alignment horizontal="center" vertical="center" wrapText="1"/>
    </xf>
    <xf numFmtId="17" fontId="3" fillId="15" borderId="6" xfId="0" applyNumberFormat="1" applyFont="1" applyFill="1" applyBorder="1" applyAlignment="1">
      <alignment horizontal="right" vertical="center" wrapText="1"/>
    </xf>
    <xf numFmtId="17" fontId="3" fillId="15" borderId="19" xfId="0" applyNumberFormat="1" applyFont="1" applyFill="1" applyBorder="1" applyAlignment="1">
      <alignment horizontal="right" vertical="center" wrapText="1"/>
    </xf>
    <xf numFmtId="17" fontId="3" fillId="15" borderId="3" xfId="0" applyNumberFormat="1" applyFont="1" applyFill="1" applyBorder="1" applyAlignment="1">
      <alignment horizontal="right" vertical="center" wrapText="1"/>
    </xf>
    <xf numFmtId="4" fontId="3" fillId="18" borderId="7" xfId="0" applyNumberFormat="1" applyFont="1" applyFill="1" applyBorder="1" applyAlignment="1">
      <alignment horizontal="center" vertical="center" wrapText="1"/>
    </xf>
    <xf numFmtId="0" fontId="44" fillId="0" borderId="0" xfId="0" applyFont="1" applyAlignment="1">
      <alignment horizontal="left" vertical="center" wrapText="1"/>
    </xf>
    <xf numFmtId="4" fontId="3" fillId="17" borderId="39" xfId="0" applyNumberFormat="1" applyFont="1" applyFill="1" applyBorder="1" applyAlignment="1">
      <alignment horizontal="center" vertical="center"/>
    </xf>
    <xf numFmtId="4" fontId="3" fillId="17" borderId="26" xfId="0" applyNumberFormat="1" applyFont="1" applyFill="1" applyBorder="1" applyAlignment="1">
      <alignment horizontal="center" vertical="center"/>
    </xf>
    <xf numFmtId="4" fontId="3" fillId="17" borderId="20" xfId="0" applyNumberFormat="1" applyFont="1" applyFill="1" applyBorder="1" applyAlignment="1">
      <alignment horizontal="center" vertical="center"/>
    </xf>
    <xf numFmtId="4" fontId="3" fillId="18" borderId="20" xfId="0" applyNumberFormat="1" applyFont="1" applyFill="1" applyBorder="1" applyAlignment="1">
      <alignment horizontal="center" vertical="center" wrapText="1"/>
    </xf>
    <xf numFmtId="164" fontId="3" fillId="18" borderId="6" xfId="0" applyNumberFormat="1" applyFont="1" applyFill="1" applyBorder="1" applyAlignment="1">
      <alignment horizontal="center" vertical="center" wrapText="1"/>
    </xf>
    <xf numFmtId="164" fontId="3" fillId="15" borderId="29" xfId="0" applyNumberFormat="1" applyFont="1" applyFill="1" applyBorder="1" applyAlignment="1">
      <alignment horizontal="center" vertical="center" wrapText="1"/>
    </xf>
    <xf numFmtId="17" fontId="3" fillId="18" borderId="6" xfId="0" applyNumberFormat="1" applyFont="1" applyFill="1" applyBorder="1" applyAlignment="1">
      <alignment horizontal="right" vertical="center" wrapText="1"/>
    </xf>
    <xf numFmtId="17" fontId="3" fillId="18" borderId="40" xfId="0" applyNumberFormat="1" applyFont="1" applyFill="1" applyBorder="1" applyAlignment="1">
      <alignment horizontal="right" vertical="center" wrapText="1"/>
    </xf>
    <xf numFmtId="0" fontId="30" fillId="11" borderId="22" xfId="0" applyFont="1" applyFill="1" applyBorder="1" applyAlignment="1">
      <alignment horizontal="center" vertical="center" wrapText="1"/>
    </xf>
    <xf numFmtId="0" fontId="30" fillId="11" borderId="25" xfId="0" applyFont="1" applyFill="1" applyBorder="1" applyAlignment="1">
      <alignment horizontal="center" vertical="center" wrapText="1"/>
    </xf>
    <xf numFmtId="0" fontId="30" fillId="11" borderId="23" xfId="0" applyFont="1" applyFill="1" applyBorder="1" applyAlignment="1">
      <alignment horizontal="center" vertical="center" wrapText="1"/>
    </xf>
    <xf numFmtId="0" fontId="30" fillId="11" borderId="20" xfId="0" applyFont="1" applyFill="1" applyBorder="1" applyAlignment="1">
      <alignment horizontal="center" vertical="center" wrapText="1"/>
    </xf>
    <xf numFmtId="0" fontId="30" fillId="11" borderId="21" xfId="0" applyFont="1" applyFill="1" applyBorder="1" applyAlignment="1">
      <alignment horizontal="center" vertical="center" wrapText="1"/>
    </xf>
    <xf numFmtId="0" fontId="30" fillId="11" borderId="24" xfId="0" applyFont="1" applyFill="1" applyBorder="1" applyAlignment="1">
      <alignment horizontal="center" vertical="center" wrapText="1"/>
    </xf>
    <xf numFmtId="0" fontId="12" fillId="14" borderId="7" xfId="2" applyFont="1" applyBorder="1" applyAlignment="1">
      <alignment horizontal="center" vertical="center" wrapText="1"/>
    </xf>
    <xf numFmtId="0" fontId="12" fillId="14" borderId="17" xfId="2" applyFont="1" applyBorder="1" applyAlignment="1">
      <alignment horizontal="center" vertical="center" wrapText="1"/>
    </xf>
    <xf numFmtId="0" fontId="12" fillId="14" borderId="18" xfId="2" applyFont="1" applyBorder="1" applyAlignment="1">
      <alignment horizontal="center" vertical="center" wrapText="1"/>
    </xf>
    <xf numFmtId="0" fontId="12" fillId="13" borderId="2" xfId="0" applyFont="1" applyFill="1" applyBorder="1" applyAlignment="1">
      <alignment horizontal="center" vertical="center" wrapText="1"/>
    </xf>
    <xf numFmtId="0" fontId="12" fillId="13" borderId="6" xfId="0" applyFont="1" applyFill="1" applyBorder="1" applyAlignment="1">
      <alignment horizontal="center" vertical="center" wrapText="1"/>
    </xf>
    <xf numFmtId="0" fontId="12" fillId="4" borderId="2" xfId="0" applyFont="1" applyFill="1" applyBorder="1" applyAlignment="1">
      <alignment horizontal="center" vertical="center" wrapText="1"/>
    </xf>
    <xf numFmtId="0" fontId="12" fillId="11" borderId="2" xfId="0" applyFont="1" applyFill="1" applyBorder="1" applyAlignment="1">
      <alignment horizontal="center" vertical="center" wrapText="1"/>
    </xf>
    <xf numFmtId="0" fontId="30" fillId="11" borderId="2" xfId="0" applyFont="1" applyFill="1" applyBorder="1" applyAlignment="1">
      <alignment horizontal="left" vertical="center" wrapText="1"/>
    </xf>
    <xf numFmtId="0" fontId="3" fillId="4" borderId="7"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3" fillId="17" borderId="40" xfId="0" applyFont="1" applyFill="1" applyBorder="1" applyAlignment="1">
      <alignment horizontal="center" vertical="center" wrapText="1"/>
    </xf>
    <xf numFmtId="164" fontId="3" fillId="17" borderId="29" xfId="0" applyNumberFormat="1" applyFont="1" applyFill="1" applyBorder="1" applyAlignment="1">
      <alignment horizontal="center" vertical="center" wrapText="1"/>
    </xf>
    <xf numFmtId="0" fontId="3" fillId="19" borderId="19" xfId="0" applyFont="1" applyFill="1" applyBorder="1" applyAlignment="1">
      <alignment horizontal="center" vertical="center" wrapText="1"/>
    </xf>
    <xf numFmtId="0" fontId="3" fillId="19" borderId="3" xfId="0" applyFont="1" applyFill="1" applyBorder="1" applyAlignment="1">
      <alignment horizontal="center" vertical="center" wrapText="1"/>
    </xf>
    <xf numFmtId="18" fontId="3" fillId="15" borderId="6" xfId="0" applyNumberFormat="1" applyFont="1" applyFill="1" applyBorder="1" applyAlignment="1">
      <alignment horizontal="center" vertical="center" wrapText="1"/>
    </xf>
    <xf numFmtId="18" fontId="3" fillId="15" borderId="3" xfId="0" applyNumberFormat="1" applyFont="1" applyFill="1" applyBorder="1" applyAlignment="1">
      <alignment horizontal="center" vertical="center" wrapText="1"/>
    </xf>
    <xf numFmtId="0" fontId="3" fillId="19" borderId="6" xfId="0" applyFont="1" applyFill="1" applyBorder="1" applyAlignment="1">
      <alignment horizontal="center" vertical="center" wrapText="1"/>
    </xf>
    <xf numFmtId="164" fontId="3" fillId="19" borderId="6" xfId="0" applyNumberFormat="1" applyFont="1" applyFill="1" applyBorder="1" applyAlignment="1">
      <alignment horizontal="center" vertical="center" wrapText="1"/>
    </xf>
    <xf numFmtId="164" fontId="3" fillId="19" borderId="19" xfId="0" applyNumberFormat="1" applyFont="1" applyFill="1" applyBorder="1" applyAlignment="1">
      <alignment horizontal="center" vertical="center" wrapText="1"/>
    </xf>
    <xf numFmtId="164" fontId="3" fillId="19" borderId="3" xfId="0" applyNumberFormat="1" applyFont="1" applyFill="1" applyBorder="1" applyAlignment="1">
      <alignment horizontal="center" vertical="center" wrapText="1"/>
    </xf>
    <xf numFmtId="17" fontId="3" fillId="19" borderId="6" xfId="0" applyNumberFormat="1" applyFont="1" applyFill="1" applyBorder="1" applyAlignment="1">
      <alignment horizontal="right" vertical="center" wrapText="1"/>
    </xf>
    <xf numFmtId="17" fontId="3" fillId="19" borderId="19" xfId="0" applyNumberFormat="1" applyFont="1" applyFill="1" applyBorder="1" applyAlignment="1">
      <alignment horizontal="right" vertical="center" wrapText="1"/>
    </xf>
    <xf numFmtId="17" fontId="3" fillId="19" borderId="3" xfId="0" applyNumberFormat="1" applyFont="1" applyFill="1" applyBorder="1" applyAlignment="1">
      <alignment horizontal="right" vertical="center" wrapText="1"/>
    </xf>
    <xf numFmtId="0" fontId="16" fillId="20" borderId="7" xfId="0" applyFont="1" applyFill="1" applyBorder="1" applyAlignment="1">
      <alignment horizontal="center" vertical="center" wrapText="1"/>
    </xf>
    <xf numFmtId="0" fontId="16" fillId="20" borderId="17" xfId="0" applyFont="1" applyFill="1" applyBorder="1" applyAlignment="1">
      <alignment horizontal="center" vertical="center" wrapText="1"/>
    </xf>
    <xf numFmtId="0" fontId="16" fillId="20" borderId="18" xfId="0" applyFont="1" applyFill="1" applyBorder="1" applyAlignment="1">
      <alignment horizontal="center" vertical="center" wrapText="1"/>
    </xf>
    <xf numFmtId="17" fontId="3" fillId="15" borderId="29" xfId="0" applyNumberFormat="1" applyFont="1" applyFill="1" applyBorder="1" applyAlignment="1">
      <alignment horizontal="right" vertical="center" wrapText="1"/>
    </xf>
    <xf numFmtId="17" fontId="3" fillId="15" borderId="40" xfId="0" applyNumberFormat="1" applyFont="1" applyFill="1" applyBorder="1" applyAlignment="1">
      <alignment horizontal="right" vertical="center" wrapText="1"/>
    </xf>
    <xf numFmtId="164" fontId="3" fillId="15" borderId="40" xfId="0" applyNumberFormat="1" applyFont="1" applyFill="1" applyBorder="1" applyAlignment="1">
      <alignment horizontal="center" vertical="center" wrapText="1"/>
    </xf>
    <xf numFmtId="0" fontId="5" fillId="0" borderId="21" xfId="0" applyFont="1" applyBorder="1" applyAlignment="1">
      <alignment horizontal="left" vertical="center"/>
    </xf>
    <xf numFmtId="0" fontId="12" fillId="9" borderId="26" xfId="0" applyFont="1" applyFill="1" applyBorder="1" applyAlignment="1">
      <alignment horizontal="center" vertical="center"/>
    </xf>
    <xf numFmtId="0" fontId="12" fillId="9" borderId="0" xfId="0" applyFont="1" applyFill="1" applyAlignment="1">
      <alignment horizontal="center" vertical="center"/>
    </xf>
    <xf numFmtId="0" fontId="0" fillId="0" borderId="0" xfId="0"/>
    <xf numFmtId="0" fontId="4" fillId="3" borderId="19" xfId="0" applyFont="1" applyFill="1" applyBorder="1" applyAlignment="1">
      <alignment horizontal="center" vertical="center"/>
    </xf>
    <xf numFmtId="0" fontId="4" fillId="3" borderId="27" xfId="0" applyFont="1" applyFill="1" applyBorder="1" applyAlignment="1">
      <alignment horizontal="center" vertical="center" wrapText="1"/>
    </xf>
    <xf numFmtId="0" fontId="4" fillId="3" borderId="28" xfId="0" applyFont="1" applyFill="1" applyBorder="1" applyAlignment="1">
      <alignment horizontal="center" vertical="center" wrapText="1"/>
    </xf>
    <xf numFmtId="0" fontId="10" fillId="3" borderId="27" xfId="0" applyFont="1" applyFill="1" applyBorder="1" applyAlignment="1">
      <alignment horizontal="center" vertical="center" wrapText="1"/>
    </xf>
    <xf numFmtId="0" fontId="10" fillId="3" borderId="28" xfId="0" applyFont="1" applyFill="1" applyBorder="1" applyAlignment="1">
      <alignment horizontal="center" vertical="center" wrapText="1"/>
    </xf>
    <xf numFmtId="0" fontId="12" fillId="9" borderId="7" xfId="0" applyFont="1" applyFill="1" applyBorder="1" applyAlignment="1">
      <alignment horizontal="center" vertical="center"/>
    </xf>
    <xf numFmtId="0" fontId="12" fillId="9" borderId="17" xfId="0" applyFont="1" applyFill="1" applyBorder="1" applyAlignment="1">
      <alignment horizontal="center" vertical="center"/>
    </xf>
    <xf numFmtId="0" fontId="12" fillId="9" borderId="18" xfId="0" applyFont="1" applyFill="1" applyBorder="1" applyAlignment="1">
      <alignment horizontal="center" vertical="center"/>
    </xf>
    <xf numFmtId="0" fontId="0" fillId="0" borderId="2" xfId="0" applyBorder="1" applyAlignment="1">
      <alignment horizontal="center" vertical="center"/>
    </xf>
    <xf numFmtId="0" fontId="0" fillId="0" borderId="6" xfId="0" applyBorder="1" applyAlignment="1">
      <alignment horizontal="center" vertical="center"/>
    </xf>
    <xf numFmtId="0" fontId="0" fillId="0" borderId="19" xfId="0" applyBorder="1" applyAlignment="1">
      <alignment horizontal="center" vertical="center"/>
    </xf>
    <xf numFmtId="0" fontId="0" fillId="0" borderId="3" xfId="0" applyBorder="1" applyAlignment="1">
      <alignment horizontal="center" vertical="center"/>
    </xf>
    <xf numFmtId="0" fontId="0" fillId="0" borderId="29" xfId="0" applyBorder="1" applyAlignment="1">
      <alignment horizontal="center" vertical="center"/>
    </xf>
    <xf numFmtId="0" fontId="0" fillId="0" borderId="4" xfId="0" applyBorder="1" applyAlignment="1">
      <alignment horizontal="center" vertical="center"/>
    </xf>
    <xf numFmtId="0" fontId="5" fillId="0" borderId="17" xfId="0" applyFont="1" applyBorder="1" applyAlignment="1">
      <alignment horizontal="left" vertical="center"/>
    </xf>
    <xf numFmtId="0" fontId="0" fillId="0" borderId="0" xfId="0" applyAlignment="1">
      <alignment horizontal="center"/>
    </xf>
    <xf numFmtId="0" fontId="3"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5" fillId="0" borderId="0" xfId="1" applyFont="1" applyAlignment="1">
      <alignment horizontal="left"/>
    </xf>
    <xf numFmtId="0" fontId="11" fillId="0" borderId="30" xfId="1" applyBorder="1" applyAlignment="1">
      <alignment horizontal="center" vertical="center" wrapText="1"/>
    </xf>
    <xf numFmtId="0" fontId="11" fillId="0" borderId="31" xfId="1" applyBorder="1" applyAlignment="1">
      <alignment horizontal="center" vertical="center"/>
    </xf>
    <xf numFmtId="0" fontId="11" fillId="0" borderId="11" xfId="1" applyBorder="1" applyAlignment="1">
      <alignment horizontal="center" vertical="center"/>
    </xf>
    <xf numFmtId="0" fontId="11" fillId="0" borderId="14" xfId="1" applyBorder="1" applyAlignment="1">
      <alignment horizontal="left" vertical="center"/>
    </xf>
    <xf numFmtId="0" fontId="11" fillId="0" borderId="1" xfId="1" applyBorder="1" applyAlignment="1">
      <alignment horizontal="left" vertical="center"/>
    </xf>
    <xf numFmtId="0" fontId="11" fillId="0" borderId="32" xfId="1" applyBorder="1" applyAlignment="1">
      <alignment horizontal="center" vertical="center"/>
    </xf>
    <xf numFmtId="0" fontId="11" fillId="0" borderId="33" xfId="1" applyBorder="1" applyAlignment="1">
      <alignment horizontal="center" vertical="center"/>
    </xf>
    <xf numFmtId="0" fontId="11" fillId="0" borderId="14" xfId="1" applyBorder="1" applyAlignment="1">
      <alignment horizontal="center" vertical="center"/>
    </xf>
    <xf numFmtId="0" fontId="14" fillId="0" borderId="14" xfId="1" applyFont="1" applyBorder="1" applyAlignment="1">
      <alignment horizontal="center" vertical="center" wrapText="1"/>
    </xf>
    <xf numFmtId="0" fontId="11" fillId="0" borderId="1" xfId="1" applyBorder="1" applyAlignment="1">
      <alignment horizontal="center" vertical="center"/>
    </xf>
    <xf numFmtId="0" fontId="11" fillId="0" borderId="34" xfId="1" applyBorder="1" applyAlignment="1">
      <alignment horizontal="center" vertical="center"/>
    </xf>
    <xf numFmtId="0" fontId="11" fillId="0" borderId="35" xfId="1" applyBorder="1" applyAlignment="1">
      <alignment horizontal="center" vertical="center"/>
    </xf>
    <xf numFmtId="0" fontId="1" fillId="0" borderId="1" xfId="1" applyFont="1" applyBorder="1" applyAlignment="1">
      <alignment horizontal="center" vertical="center" wrapText="1"/>
    </xf>
    <xf numFmtId="0" fontId="11" fillId="0" borderId="12" xfId="1" applyBorder="1" applyAlignment="1">
      <alignment horizontal="center" vertical="center"/>
    </xf>
    <xf numFmtId="0" fontId="14" fillId="0" borderId="1" xfId="1" applyFont="1" applyBorder="1" applyAlignment="1">
      <alignment horizontal="center" vertical="center" wrapText="1"/>
    </xf>
    <xf numFmtId="0" fontId="11" fillId="0" borderId="12" xfId="1" applyBorder="1" applyAlignment="1">
      <alignment horizontal="left" vertical="center"/>
    </xf>
    <xf numFmtId="0" fontId="7" fillId="0" borderId="0" xfId="1" applyFont="1" applyAlignment="1">
      <alignment horizontal="center"/>
    </xf>
  </cellXfs>
  <cellStyles count="5">
    <cellStyle name="Neutralno" xfId="2" builtinId="28"/>
    <cellStyle name="Normal 2" xfId="3" xr:uid="{00000000-0005-0000-0000-000001000000}"/>
    <cellStyle name="Normalno" xfId="0" builtinId="0"/>
    <cellStyle name="Normalno 2" xfId="4" xr:uid="{48337719-3883-443B-A15E-5A13824DDE15}"/>
    <cellStyle name="Obično_Prilog 5" xfId="1" xr:uid="{00000000-0005-0000-0000-000003000000}"/>
  </cellStyles>
  <dxfs count="0"/>
  <tableStyles count="0" defaultTableStyle="TableStyleMedium2" defaultPivotStyle="PivotStyleLight16"/>
  <colors>
    <mruColors>
      <color rgb="FFCCCCFF"/>
      <color rgb="FFBEC1F8"/>
      <color rgb="FFFFEB9C"/>
      <color rgb="FFCCFF66"/>
      <color rgb="FFFFFF66"/>
      <color rgb="FF85BD7D"/>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8.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9.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48"/>
  <sheetViews>
    <sheetView workbookViewId="0">
      <selection activeCell="A48" sqref="A48"/>
    </sheetView>
  </sheetViews>
  <sheetFormatPr defaultColWidth="11.42578125" defaultRowHeight="12.75" x14ac:dyDescent="0.2"/>
  <cols>
    <col min="1" max="1" width="179.85546875" style="40" customWidth="1"/>
    <col min="2" max="16384" width="11.42578125" style="40"/>
  </cols>
  <sheetData>
    <row r="1" spans="1:1" x14ac:dyDescent="0.2">
      <c r="A1" s="41" t="s">
        <v>0</v>
      </c>
    </row>
    <row r="2" spans="1:1" x14ac:dyDescent="0.2">
      <c r="A2" s="44" t="s">
        <v>1</v>
      </c>
    </row>
    <row r="3" spans="1:1" ht="51" x14ac:dyDescent="0.2">
      <c r="A3" s="44" t="s">
        <v>2</v>
      </c>
    </row>
    <row r="4" spans="1:1" ht="25.5" x14ac:dyDescent="0.2">
      <c r="A4" s="44" t="s">
        <v>3</v>
      </c>
    </row>
    <row r="5" spans="1:1" ht="25.5" x14ac:dyDescent="0.2">
      <c r="A5" s="44" t="s">
        <v>4</v>
      </c>
    </row>
    <row r="6" spans="1:1" ht="25.5" x14ac:dyDescent="0.2">
      <c r="A6" s="44" t="s">
        <v>5</v>
      </c>
    </row>
    <row r="7" spans="1:1" ht="25.5" x14ac:dyDescent="0.2">
      <c r="A7" s="44" t="s">
        <v>6</v>
      </c>
    </row>
    <row r="8" spans="1:1" x14ac:dyDescent="0.2">
      <c r="A8" s="44" t="s">
        <v>7</v>
      </c>
    </row>
    <row r="10" spans="1:1" x14ac:dyDescent="0.2">
      <c r="A10" s="41" t="s">
        <v>8</v>
      </c>
    </row>
    <row r="11" spans="1:1" ht="25.5" x14ac:dyDescent="0.2">
      <c r="A11" s="44" t="s">
        <v>9</v>
      </c>
    </row>
    <row r="12" spans="1:1" x14ac:dyDescent="0.2">
      <c r="A12" s="44" t="s">
        <v>10</v>
      </c>
    </row>
    <row r="13" spans="1:1" x14ac:dyDescent="0.2">
      <c r="A13" s="44" t="s">
        <v>11</v>
      </c>
    </row>
    <row r="14" spans="1:1" x14ac:dyDescent="0.2">
      <c r="A14" s="44" t="s">
        <v>12</v>
      </c>
    </row>
    <row r="15" spans="1:1" ht="25.5" x14ac:dyDescent="0.2">
      <c r="A15" s="44" t="s">
        <v>13</v>
      </c>
    </row>
    <row r="16" spans="1:1" x14ac:dyDescent="0.2">
      <c r="A16" s="44" t="s">
        <v>14</v>
      </c>
    </row>
    <row r="17" spans="1:1" ht="25.5" x14ac:dyDescent="0.2">
      <c r="A17" s="44" t="s">
        <v>15</v>
      </c>
    </row>
    <row r="19" spans="1:1" x14ac:dyDescent="0.2">
      <c r="A19" s="42" t="s">
        <v>16</v>
      </c>
    </row>
    <row r="20" spans="1:1" ht="63.75" x14ac:dyDescent="0.2">
      <c r="A20" s="45" t="s">
        <v>17</v>
      </c>
    </row>
    <row r="21" spans="1:1" ht="38.25" x14ac:dyDescent="0.2">
      <c r="A21" s="45" t="s">
        <v>18</v>
      </c>
    </row>
    <row r="22" spans="1:1" ht="25.5" x14ac:dyDescent="0.2">
      <c r="A22" s="45" t="s">
        <v>19</v>
      </c>
    </row>
    <row r="23" spans="1:1" ht="25.5" x14ac:dyDescent="0.2">
      <c r="A23" s="45" t="s">
        <v>20</v>
      </c>
    </row>
    <row r="24" spans="1:1" x14ac:dyDescent="0.2">
      <c r="A24" s="45" t="s">
        <v>21</v>
      </c>
    </row>
    <row r="25" spans="1:1" ht="25.5" x14ac:dyDescent="0.2">
      <c r="A25" s="45" t="s">
        <v>22</v>
      </c>
    </row>
    <row r="26" spans="1:1" ht="25.5" x14ac:dyDescent="0.2">
      <c r="A26" s="45" t="s">
        <v>23</v>
      </c>
    </row>
    <row r="27" spans="1:1" ht="63.75" x14ac:dyDescent="0.2">
      <c r="A27" s="45" t="s">
        <v>24</v>
      </c>
    </row>
    <row r="28" spans="1:1" ht="25.5" x14ac:dyDescent="0.2">
      <c r="A28" s="45" t="s">
        <v>25</v>
      </c>
    </row>
    <row r="29" spans="1:1" x14ac:dyDescent="0.2">
      <c r="A29" s="45" t="s">
        <v>26</v>
      </c>
    </row>
    <row r="31" spans="1:1" x14ac:dyDescent="0.2">
      <c r="A31" s="43" t="s">
        <v>27</v>
      </c>
    </row>
    <row r="32" spans="1:1" x14ac:dyDescent="0.2">
      <c r="A32" s="46" t="s">
        <v>28</v>
      </c>
    </row>
    <row r="33" spans="1:1" ht="25.5" x14ac:dyDescent="0.2">
      <c r="A33" s="45" t="s">
        <v>29</v>
      </c>
    </row>
    <row r="34" spans="1:1" ht="25.5" x14ac:dyDescent="0.2">
      <c r="A34" s="45" t="s">
        <v>30</v>
      </c>
    </row>
    <row r="35" spans="1:1" ht="25.5" x14ac:dyDescent="0.2">
      <c r="A35" s="45" t="s">
        <v>31</v>
      </c>
    </row>
    <row r="36" spans="1:1" x14ac:dyDescent="0.2">
      <c r="A36" s="45" t="s">
        <v>32</v>
      </c>
    </row>
    <row r="37" spans="1:1" ht="25.5" x14ac:dyDescent="0.2">
      <c r="A37" s="45" t="s">
        <v>33</v>
      </c>
    </row>
    <row r="38" spans="1:1" ht="25.5" x14ac:dyDescent="0.2">
      <c r="A38" s="45" t="s">
        <v>34</v>
      </c>
    </row>
    <row r="39" spans="1:1" ht="25.5" x14ac:dyDescent="0.2">
      <c r="A39" s="45" t="s">
        <v>35</v>
      </c>
    </row>
    <row r="40" spans="1:1" ht="25.5" x14ac:dyDescent="0.2">
      <c r="A40" s="45" t="s">
        <v>36</v>
      </c>
    </row>
    <row r="41" spans="1:1" x14ac:dyDescent="0.2">
      <c r="A41" s="45" t="s">
        <v>37</v>
      </c>
    </row>
    <row r="42" spans="1:1" ht="25.5" x14ac:dyDescent="0.2">
      <c r="A42" s="45" t="s">
        <v>38</v>
      </c>
    </row>
    <row r="43" spans="1:1" x14ac:dyDescent="0.2">
      <c r="A43" s="45" t="s">
        <v>39</v>
      </c>
    </row>
    <row r="44" spans="1:1" ht="25.5" x14ac:dyDescent="0.2">
      <c r="A44" s="45" t="s">
        <v>40</v>
      </c>
    </row>
    <row r="45" spans="1:1" ht="25.5" x14ac:dyDescent="0.2">
      <c r="A45" s="45" t="s">
        <v>41</v>
      </c>
    </row>
    <row r="46" spans="1:1" ht="51" x14ac:dyDescent="0.2">
      <c r="A46" s="45" t="s">
        <v>42</v>
      </c>
    </row>
    <row r="47" spans="1:1" ht="38.25" x14ac:dyDescent="0.2">
      <c r="A47" s="45" t="s">
        <v>43</v>
      </c>
    </row>
    <row r="48" spans="1:1" ht="25.5" x14ac:dyDescent="0.2">
      <c r="A48" s="45" t="s">
        <v>44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M30"/>
  <sheetViews>
    <sheetView view="pageBreakPreview" zoomScale="80" zoomScaleNormal="80" zoomScaleSheetLayoutView="80" workbookViewId="0">
      <selection activeCell="A9" sqref="A9:A14"/>
    </sheetView>
  </sheetViews>
  <sheetFormatPr defaultColWidth="11.42578125" defaultRowHeight="12.75" x14ac:dyDescent="0.2"/>
  <cols>
    <col min="1" max="2" width="11.42578125" customWidth="1"/>
    <col min="3" max="4" width="24.85546875" customWidth="1"/>
    <col min="5" max="9" width="25" customWidth="1"/>
    <col min="10" max="13" width="12.42578125" customWidth="1"/>
  </cols>
  <sheetData>
    <row r="1" spans="1:13" ht="30.95" customHeight="1" x14ac:dyDescent="0.25">
      <c r="A1" s="200" t="s">
        <v>45</v>
      </c>
      <c r="B1" s="201"/>
      <c r="C1" s="201"/>
      <c r="D1" s="201"/>
      <c r="E1" s="193"/>
      <c r="F1" s="194"/>
      <c r="G1" s="194"/>
      <c r="H1" s="194"/>
      <c r="I1" s="194"/>
      <c r="J1" s="194"/>
      <c r="K1" s="194"/>
      <c r="L1" s="194"/>
      <c r="M1" s="195"/>
    </row>
    <row r="2" spans="1:13" ht="30.95" customHeight="1" x14ac:dyDescent="0.25">
      <c r="A2" s="200" t="s">
        <v>46</v>
      </c>
      <c r="B2" s="201"/>
      <c r="C2" s="201"/>
      <c r="D2" s="201"/>
      <c r="E2" s="79"/>
      <c r="F2" s="47" t="s">
        <v>47</v>
      </c>
      <c r="G2" s="80"/>
      <c r="H2" s="47" t="s">
        <v>48</v>
      </c>
      <c r="I2" s="80"/>
      <c r="J2" s="36"/>
      <c r="K2" s="36"/>
      <c r="L2" s="36"/>
      <c r="M2" s="37"/>
    </row>
    <row r="3" spans="1:13" ht="30.95" customHeight="1" x14ac:dyDescent="0.25">
      <c r="A3" s="200" t="s">
        <v>49</v>
      </c>
      <c r="B3" s="201"/>
      <c r="C3" s="201" t="s">
        <v>50</v>
      </c>
      <c r="D3" s="201"/>
      <c r="E3" s="193"/>
      <c r="F3" s="194"/>
      <c r="G3" s="194"/>
      <c r="H3" s="194"/>
      <c r="I3" s="194"/>
      <c r="J3" s="194"/>
      <c r="K3" s="194"/>
      <c r="L3" s="194"/>
      <c r="M3" s="195"/>
    </row>
    <row r="4" spans="1:13" ht="30.95" customHeight="1" x14ac:dyDescent="0.25">
      <c r="A4" s="200" t="s">
        <v>51</v>
      </c>
      <c r="B4" s="201"/>
      <c r="C4" s="201"/>
      <c r="D4" s="201"/>
      <c r="E4" s="79"/>
      <c r="F4" s="47" t="s">
        <v>47</v>
      </c>
      <c r="G4" s="80"/>
      <c r="H4" s="47" t="s">
        <v>48</v>
      </c>
      <c r="I4" s="80"/>
      <c r="J4" s="36"/>
      <c r="K4" s="36"/>
      <c r="L4" s="36"/>
      <c r="M4" s="37"/>
    </row>
    <row r="5" spans="1:13" ht="30.95" customHeight="1" x14ac:dyDescent="0.25">
      <c r="A5" s="178" t="s">
        <v>52</v>
      </c>
      <c r="B5" s="179"/>
      <c r="C5" s="179" t="s">
        <v>53</v>
      </c>
      <c r="D5" s="179"/>
      <c r="E5" s="196"/>
      <c r="F5" s="197"/>
      <c r="G5" s="197"/>
      <c r="H5" s="194"/>
      <c r="I5" s="194"/>
      <c r="J5" s="194"/>
      <c r="K5" s="194"/>
      <c r="L5" s="194"/>
      <c r="M5" s="195"/>
    </row>
    <row r="6" spans="1:13" ht="23.25" customHeight="1" x14ac:dyDescent="0.2">
      <c r="A6" s="34"/>
      <c r="B6" s="78"/>
      <c r="C6" s="184" t="s">
        <v>54</v>
      </c>
      <c r="D6" s="184"/>
      <c r="E6" s="184"/>
      <c r="F6" s="184"/>
      <c r="G6" s="185"/>
      <c r="H6" s="186" t="s">
        <v>55</v>
      </c>
      <c r="I6" s="186"/>
      <c r="J6" s="186"/>
      <c r="K6" s="186"/>
      <c r="L6" s="186"/>
      <c r="M6" s="187"/>
    </row>
    <row r="7" spans="1:13" ht="29.1" customHeight="1" x14ac:dyDescent="0.2">
      <c r="A7" s="198" t="s">
        <v>56</v>
      </c>
      <c r="B7" s="198" t="s">
        <v>57</v>
      </c>
      <c r="C7" s="180" t="s">
        <v>58</v>
      </c>
      <c r="D7" s="182" t="s">
        <v>59</v>
      </c>
      <c r="E7" s="182" t="s">
        <v>60</v>
      </c>
      <c r="F7" s="182" t="s">
        <v>61</v>
      </c>
      <c r="G7" s="182" t="s">
        <v>62</v>
      </c>
      <c r="H7" s="183" t="s">
        <v>63</v>
      </c>
      <c r="I7" s="183" t="s">
        <v>64</v>
      </c>
      <c r="J7" s="188" t="s">
        <v>65</v>
      </c>
      <c r="K7" s="189"/>
      <c r="L7" s="188" t="s">
        <v>66</v>
      </c>
      <c r="M7" s="189"/>
    </row>
    <row r="8" spans="1:13" ht="30.95" customHeight="1" x14ac:dyDescent="0.2">
      <c r="A8" s="181"/>
      <c r="B8" s="199"/>
      <c r="C8" s="181"/>
      <c r="D8" s="181"/>
      <c r="E8" s="181"/>
      <c r="F8" s="181"/>
      <c r="G8" s="192"/>
      <c r="H8" s="181"/>
      <c r="I8" s="181"/>
      <c r="J8" s="190"/>
      <c r="K8" s="191"/>
      <c r="L8" s="190" t="s">
        <v>66</v>
      </c>
      <c r="M8" s="191"/>
    </row>
    <row r="9" spans="1:13" ht="30.95" customHeight="1" x14ac:dyDescent="0.2">
      <c r="A9" s="175"/>
      <c r="B9" s="175"/>
      <c r="C9" s="175"/>
      <c r="D9" s="175"/>
      <c r="E9" s="175"/>
      <c r="F9" s="48"/>
      <c r="G9" s="48"/>
      <c r="H9" s="48"/>
      <c r="I9" s="48"/>
      <c r="J9" s="202"/>
      <c r="K9" s="203"/>
      <c r="L9" s="202"/>
      <c r="M9" s="203"/>
    </row>
    <row r="10" spans="1:13" ht="30.95" customHeight="1" x14ac:dyDescent="0.2">
      <c r="A10" s="176"/>
      <c r="B10" s="176"/>
      <c r="C10" s="176"/>
      <c r="D10" s="176"/>
      <c r="E10" s="176"/>
      <c r="F10" s="49"/>
      <c r="G10" s="49"/>
      <c r="H10" s="49"/>
      <c r="I10" s="49"/>
      <c r="J10" s="204"/>
      <c r="K10" s="205"/>
      <c r="L10" s="204"/>
      <c r="M10" s="205"/>
    </row>
    <row r="11" spans="1:13" ht="30.95" customHeight="1" x14ac:dyDescent="0.2">
      <c r="A11" s="176"/>
      <c r="B11" s="176"/>
      <c r="C11" s="176"/>
      <c r="D11" s="176"/>
      <c r="E11" s="176"/>
      <c r="F11" s="50"/>
      <c r="G11" s="50"/>
      <c r="H11" s="50"/>
      <c r="I11" s="50"/>
      <c r="J11" s="172" t="s">
        <v>67</v>
      </c>
      <c r="K11" s="172" t="s">
        <v>68</v>
      </c>
      <c r="L11" s="172" t="s">
        <v>69</v>
      </c>
      <c r="M11" s="172" t="s">
        <v>70</v>
      </c>
    </row>
    <row r="12" spans="1:13" ht="30.95" customHeight="1" x14ac:dyDescent="0.2">
      <c r="A12" s="176"/>
      <c r="B12" s="176"/>
      <c r="C12" s="176"/>
      <c r="D12" s="176"/>
      <c r="E12" s="176"/>
      <c r="F12" s="50"/>
      <c r="G12" s="50"/>
      <c r="H12" s="50"/>
      <c r="I12" s="50"/>
      <c r="J12" s="173"/>
      <c r="K12" s="173"/>
      <c r="L12" s="173"/>
      <c r="M12" s="173"/>
    </row>
    <row r="13" spans="1:13" ht="30.95" customHeight="1" x14ac:dyDescent="0.2">
      <c r="A13" s="176"/>
      <c r="B13" s="176"/>
      <c r="C13" s="176"/>
      <c r="D13" s="176"/>
      <c r="E13" s="176"/>
      <c r="F13" s="50"/>
      <c r="G13" s="50"/>
      <c r="H13" s="50"/>
      <c r="I13" s="50"/>
      <c r="J13" s="202"/>
      <c r="K13" s="203"/>
      <c r="L13" s="202"/>
      <c r="M13" s="203"/>
    </row>
    <row r="14" spans="1:13" ht="30" customHeight="1" x14ac:dyDescent="0.2">
      <c r="A14" s="177"/>
      <c r="B14" s="177"/>
      <c r="C14" s="177"/>
      <c r="D14" s="177"/>
      <c r="E14" s="177"/>
      <c r="F14" s="51"/>
      <c r="G14" s="51"/>
      <c r="H14" s="51"/>
      <c r="I14" s="51"/>
      <c r="J14" s="204"/>
      <c r="K14" s="205"/>
      <c r="L14" s="204"/>
      <c r="M14" s="205"/>
    </row>
    <row r="16" spans="1:13" ht="15" x14ac:dyDescent="0.25">
      <c r="C16" s="52" t="s">
        <v>71</v>
      </c>
    </row>
    <row r="17" spans="3:13" ht="14.25" x14ac:dyDescent="0.2">
      <c r="C17" s="174" t="s">
        <v>72</v>
      </c>
      <c r="D17" s="174"/>
      <c r="E17" s="174"/>
      <c r="F17" s="174"/>
      <c r="G17" s="174"/>
    </row>
    <row r="18" spans="3:13" ht="22.5" customHeight="1" x14ac:dyDescent="0.2">
      <c r="C18" s="1" t="s">
        <v>73</v>
      </c>
      <c r="D18" s="1"/>
      <c r="E18" s="1"/>
      <c r="F18" s="1"/>
      <c r="G18" s="1"/>
      <c r="H18" s="1"/>
      <c r="I18" s="1"/>
      <c r="J18" s="1"/>
      <c r="K18" s="1"/>
      <c r="L18" s="1"/>
      <c r="M18" s="1"/>
    </row>
    <row r="19" spans="3:13" ht="14.25" x14ac:dyDescent="0.2">
      <c r="C19" s="174" t="s">
        <v>74</v>
      </c>
      <c r="D19" s="174"/>
      <c r="E19" s="174"/>
      <c r="F19" s="174"/>
      <c r="G19" s="174"/>
    </row>
    <row r="20" spans="3:13" ht="24" customHeight="1" x14ac:dyDescent="0.2">
      <c r="C20" s="1" t="s">
        <v>75</v>
      </c>
      <c r="D20" s="1"/>
      <c r="E20" s="1"/>
      <c r="F20" s="1"/>
      <c r="G20" s="1"/>
      <c r="H20" s="1"/>
      <c r="I20" s="1"/>
      <c r="J20" s="1"/>
      <c r="K20" s="1"/>
      <c r="L20" s="1"/>
      <c r="M20" s="1"/>
    </row>
    <row r="21" spans="3:13" ht="24" customHeight="1" x14ac:dyDescent="0.2">
      <c r="C21" s="1" t="s">
        <v>76</v>
      </c>
      <c r="D21" s="1"/>
      <c r="E21" s="1"/>
      <c r="F21" s="1"/>
      <c r="G21" s="1"/>
      <c r="H21" s="1"/>
      <c r="I21" s="1"/>
      <c r="J21" s="1"/>
      <c r="K21" s="1"/>
      <c r="L21" s="1"/>
      <c r="M21" s="1"/>
    </row>
    <row r="22" spans="3:13" ht="64.5" customHeight="1" x14ac:dyDescent="0.2">
      <c r="C22" s="171" t="s">
        <v>77</v>
      </c>
      <c r="D22" s="171"/>
      <c r="E22" s="171"/>
      <c r="F22" s="171"/>
      <c r="G22" s="171"/>
    </row>
    <row r="23" spans="3:13" ht="78.75" customHeight="1" x14ac:dyDescent="0.2">
      <c r="C23" s="171" t="s">
        <v>78</v>
      </c>
      <c r="D23" s="171"/>
      <c r="E23" s="171"/>
      <c r="F23" s="171"/>
      <c r="G23" s="171"/>
    </row>
    <row r="24" spans="3:13" ht="32.25" customHeight="1" x14ac:dyDescent="0.2">
      <c r="C24" s="171" t="s">
        <v>79</v>
      </c>
      <c r="D24" s="171"/>
      <c r="E24" s="171"/>
      <c r="F24" s="171"/>
      <c r="G24" s="171"/>
    </row>
    <row r="25" spans="3:13" ht="54" customHeight="1" x14ac:dyDescent="0.2">
      <c r="C25" s="171" t="s">
        <v>80</v>
      </c>
      <c r="D25" s="171"/>
      <c r="E25" s="171"/>
      <c r="F25" s="171"/>
      <c r="G25" s="171"/>
    </row>
    <row r="26" spans="3:13" ht="63" customHeight="1" x14ac:dyDescent="0.2">
      <c r="C26" s="171" t="s">
        <v>81</v>
      </c>
      <c r="D26" s="171"/>
      <c r="E26" s="171"/>
      <c r="F26" s="171"/>
      <c r="G26" s="171"/>
    </row>
    <row r="27" spans="3:13" ht="44.25" customHeight="1" x14ac:dyDescent="0.2">
      <c r="C27" s="171" t="s">
        <v>82</v>
      </c>
      <c r="D27" s="171"/>
      <c r="E27" s="171"/>
      <c r="F27" s="171"/>
      <c r="G27" s="171"/>
    </row>
    <row r="28" spans="3:13" ht="59.25" customHeight="1" x14ac:dyDescent="0.2">
      <c r="C28" s="171" t="s">
        <v>83</v>
      </c>
      <c r="D28" s="171"/>
      <c r="E28" s="171"/>
      <c r="F28" s="171"/>
      <c r="G28" s="171"/>
    </row>
    <row r="29" spans="3:13" ht="62.25" customHeight="1" x14ac:dyDescent="0.2">
      <c r="C29" s="171" t="s">
        <v>84</v>
      </c>
      <c r="D29" s="171"/>
      <c r="E29" s="171"/>
      <c r="F29" s="171"/>
      <c r="G29" s="171"/>
      <c r="H29" s="1"/>
      <c r="I29" s="1"/>
      <c r="J29" s="1"/>
      <c r="K29" s="1"/>
      <c r="L29" s="1"/>
      <c r="M29" s="1"/>
    </row>
    <row r="30" spans="3:13" ht="112.5" customHeight="1" x14ac:dyDescent="0.2">
      <c r="C30" s="171" t="s">
        <v>85</v>
      </c>
      <c r="D30" s="171"/>
      <c r="E30" s="171"/>
      <c r="F30" s="171"/>
      <c r="G30" s="171"/>
    </row>
  </sheetData>
  <mergeCells count="45">
    <mergeCell ref="E1:M1"/>
    <mergeCell ref="E3:M3"/>
    <mergeCell ref="E5:M5"/>
    <mergeCell ref="A7:A8"/>
    <mergeCell ref="A9:A14"/>
    <mergeCell ref="B7:B8"/>
    <mergeCell ref="B9:B14"/>
    <mergeCell ref="A1:D1"/>
    <mergeCell ref="A3:D3"/>
    <mergeCell ref="A2:D2"/>
    <mergeCell ref="A4:D4"/>
    <mergeCell ref="M11:M12"/>
    <mergeCell ref="J9:K10"/>
    <mergeCell ref="L9:M10"/>
    <mergeCell ref="J13:K14"/>
    <mergeCell ref="L13:M14"/>
    <mergeCell ref="A5:D5"/>
    <mergeCell ref="C7:C8"/>
    <mergeCell ref="D7:D8"/>
    <mergeCell ref="H7:H8"/>
    <mergeCell ref="C6:G6"/>
    <mergeCell ref="H6:M6"/>
    <mergeCell ref="L7:M8"/>
    <mergeCell ref="I7:I8"/>
    <mergeCell ref="J7:K8"/>
    <mergeCell ref="E7:E8"/>
    <mergeCell ref="G7:G8"/>
    <mergeCell ref="F7:F8"/>
    <mergeCell ref="L11:L12"/>
    <mergeCell ref="K11:K12"/>
    <mergeCell ref="C9:C14"/>
    <mergeCell ref="D9:D14"/>
    <mergeCell ref="E9:E14"/>
    <mergeCell ref="C24:G24"/>
    <mergeCell ref="J11:J12"/>
    <mergeCell ref="C30:G30"/>
    <mergeCell ref="C17:G17"/>
    <mergeCell ref="C19:G19"/>
    <mergeCell ref="C22:G22"/>
    <mergeCell ref="C23:G23"/>
    <mergeCell ref="C27:G27"/>
    <mergeCell ref="C28:G28"/>
    <mergeCell ref="C29:G29"/>
    <mergeCell ref="C26:G26"/>
    <mergeCell ref="C25:G25"/>
  </mergeCells>
  <printOptions horizontalCentered="1"/>
  <pageMargins left="0.15748031496062992" right="0.15748031496062992" top="0.51181102362204722" bottom="0.35433070866141736" header="0.19685039370078741" footer="0.19685039370078741"/>
  <pageSetup paperSize="9" scale="48" orientation="landscape" horizontalDpi="4294967295" verticalDpi="4294967295" r:id="rId1"/>
  <headerFooter alignWithMargins="0">
    <oddHeader>&amp;L&amp;12Prilog 2.</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H28"/>
  <sheetViews>
    <sheetView view="pageBreakPreview" zoomScale="60" zoomScaleNormal="80" workbookViewId="0">
      <selection activeCell="D50" sqref="D50"/>
    </sheetView>
  </sheetViews>
  <sheetFormatPr defaultColWidth="11.42578125" defaultRowHeight="12.75" x14ac:dyDescent="0.2"/>
  <cols>
    <col min="1" max="2" width="37.140625" customWidth="1"/>
    <col min="3" max="6" width="29.140625" customWidth="1"/>
    <col min="7" max="8" width="23.140625" customWidth="1"/>
  </cols>
  <sheetData>
    <row r="1" spans="1:8" ht="30.95" customHeight="1" x14ac:dyDescent="0.2">
      <c r="A1" s="29" t="s">
        <v>86</v>
      </c>
      <c r="B1" s="79"/>
      <c r="C1" s="38"/>
      <c r="D1" s="38"/>
      <c r="E1" s="38"/>
      <c r="F1" s="38"/>
      <c r="G1" s="38"/>
      <c r="H1" s="39"/>
    </row>
    <row r="2" spans="1:8" ht="30.95" customHeight="1" x14ac:dyDescent="0.2">
      <c r="A2" s="29" t="s">
        <v>46</v>
      </c>
      <c r="B2" s="79"/>
      <c r="C2" s="47" t="s">
        <v>47</v>
      </c>
      <c r="D2" s="80"/>
      <c r="E2" s="47" t="s">
        <v>48</v>
      </c>
      <c r="F2" s="80"/>
      <c r="G2" s="209"/>
      <c r="H2" s="210"/>
    </row>
    <row r="3" spans="1:8" ht="30.95" customHeight="1" x14ac:dyDescent="0.2">
      <c r="A3" s="20" t="s">
        <v>87</v>
      </c>
      <c r="B3" s="79"/>
      <c r="C3" s="38"/>
      <c r="D3" s="38"/>
      <c r="E3" s="38"/>
      <c r="F3" s="38"/>
      <c r="G3" s="38"/>
      <c r="H3" s="39"/>
    </row>
    <row r="4" spans="1:8" ht="30.95" customHeight="1" x14ac:dyDescent="0.2">
      <c r="A4" s="20" t="s">
        <v>51</v>
      </c>
      <c r="B4" s="79"/>
      <c r="C4" s="47" t="s">
        <v>47</v>
      </c>
      <c r="D4" s="80"/>
      <c r="E4" s="47" t="s">
        <v>48</v>
      </c>
      <c r="F4" s="80"/>
      <c r="G4" s="209"/>
      <c r="H4" s="210"/>
    </row>
    <row r="5" spans="1:8" ht="30.95" customHeight="1" x14ac:dyDescent="0.2">
      <c r="A5" s="20" t="s">
        <v>53</v>
      </c>
      <c r="B5" s="211"/>
      <c r="C5" s="212"/>
      <c r="D5" s="212"/>
      <c r="E5" s="212"/>
      <c r="F5" s="212"/>
      <c r="G5" s="212"/>
      <c r="H5" s="213"/>
    </row>
    <row r="6" spans="1:8" ht="24.95" customHeight="1" x14ac:dyDescent="0.2">
      <c r="A6" s="214" t="s">
        <v>88</v>
      </c>
      <c r="B6" s="215"/>
      <c r="C6" s="215"/>
      <c r="D6" s="215"/>
      <c r="E6" s="215"/>
      <c r="F6" s="215"/>
      <c r="G6" s="215"/>
      <c r="H6" s="215"/>
    </row>
    <row r="7" spans="1:8" ht="45" x14ac:dyDescent="0.2">
      <c r="A7" s="30" t="s">
        <v>58</v>
      </c>
      <c r="B7" s="30" t="s">
        <v>59</v>
      </c>
      <c r="C7" s="30" t="s">
        <v>89</v>
      </c>
      <c r="D7" s="31" t="s">
        <v>90</v>
      </c>
      <c r="E7" s="31" t="s">
        <v>91</v>
      </c>
      <c r="F7" s="31" t="s">
        <v>92</v>
      </c>
      <c r="G7" s="31" t="s">
        <v>63</v>
      </c>
      <c r="H7" s="31" t="s">
        <v>93</v>
      </c>
    </row>
    <row r="8" spans="1:8" x14ac:dyDescent="0.2">
      <c r="A8" s="208"/>
      <c r="B8" s="206"/>
      <c r="C8" s="206"/>
      <c r="D8" s="206"/>
      <c r="E8" s="206"/>
      <c r="F8" s="206"/>
      <c r="G8" s="4"/>
      <c r="H8" s="5"/>
    </row>
    <row r="9" spans="1:8" x14ac:dyDescent="0.2">
      <c r="A9" s="208"/>
      <c r="B9" s="207"/>
      <c r="C9" s="207"/>
      <c r="D9" s="207"/>
      <c r="E9" s="207"/>
      <c r="F9" s="207"/>
      <c r="G9" s="4"/>
      <c r="H9" s="5"/>
    </row>
    <row r="10" spans="1:8" x14ac:dyDescent="0.2">
      <c r="A10" s="208"/>
      <c r="B10" s="173"/>
      <c r="C10" s="173"/>
      <c r="D10" s="173"/>
      <c r="E10" s="173"/>
      <c r="F10" s="173"/>
      <c r="G10" s="4"/>
      <c r="H10" s="5"/>
    </row>
    <row r="11" spans="1:8" x14ac:dyDescent="0.2">
      <c r="A11" s="208"/>
      <c r="B11" s="206"/>
      <c r="C11" s="206"/>
      <c r="D11" s="206"/>
      <c r="E11" s="206"/>
      <c r="F11" s="206"/>
      <c r="G11" s="4"/>
      <c r="H11" s="5"/>
    </row>
    <row r="12" spans="1:8" x14ac:dyDescent="0.2">
      <c r="A12" s="208"/>
      <c r="B12" s="207"/>
      <c r="C12" s="207"/>
      <c r="D12" s="207"/>
      <c r="E12" s="207"/>
      <c r="F12" s="207"/>
      <c r="G12" s="4"/>
      <c r="H12" s="5"/>
    </row>
    <row r="13" spans="1:8" x14ac:dyDescent="0.2">
      <c r="A13" s="208"/>
      <c r="B13" s="173"/>
      <c r="C13" s="173"/>
      <c r="D13" s="173"/>
      <c r="E13" s="173"/>
      <c r="F13" s="173"/>
      <c r="G13" s="4"/>
      <c r="H13" s="5"/>
    </row>
    <row r="14" spans="1:8" x14ac:dyDescent="0.2">
      <c r="A14" s="208"/>
      <c r="B14" s="206"/>
      <c r="C14" s="206"/>
      <c r="D14" s="206"/>
      <c r="E14" s="206"/>
      <c r="F14" s="206"/>
      <c r="G14" s="4"/>
      <c r="H14" s="5"/>
    </row>
    <row r="15" spans="1:8" x14ac:dyDescent="0.2">
      <c r="A15" s="208"/>
      <c r="B15" s="207"/>
      <c r="C15" s="207"/>
      <c r="D15" s="207"/>
      <c r="E15" s="207"/>
      <c r="F15" s="207"/>
      <c r="G15" s="4"/>
      <c r="H15" s="5"/>
    </row>
    <row r="16" spans="1:8" x14ac:dyDescent="0.2">
      <c r="A16" s="208"/>
      <c r="B16" s="173"/>
      <c r="C16" s="173"/>
      <c r="D16" s="173"/>
      <c r="E16" s="173"/>
      <c r="F16" s="173"/>
      <c r="G16" s="4"/>
      <c r="H16" s="5"/>
    </row>
    <row r="17" spans="1:8" x14ac:dyDescent="0.2">
      <c r="A17" s="208"/>
      <c r="B17" s="206"/>
      <c r="C17" s="206"/>
      <c r="D17" s="206"/>
      <c r="E17" s="206"/>
      <c r="F17" s="206"/>
      <c r="G17" s="4"/>
      <c r="H17" s="5"/>
    </row>
    <row r="18" spans="1:8" x14ac:dyDescent="0.2">
      <c r="A18" s="208"/>
      <c r="B18" s="207"/>
      <c r="C18" s="207"/>
      <c r="D18" s="207"/>
      <c r="E18" s="207"/>
      <c r="F18" s="207"/>
      <c r="G18" s="4"/>
      <c r="H18" s="5"/>
    </row>
    <row r="19" spans="1:8" x14ac:dyDescent="0.2">
      <c r="A19" s="208"/>
      <c r="B19" s="173"/>
      <c r="C19" s="173"/>
      <c r="D19" s="173"/>
      <c r="E19" s="173"/>
      <c r="F19" s="173"/>
      <c r="G19" s="4"/>
      <c r="H19" s="5"/>
    </row>
    <row r="20" spans="1:8" x14ac:dyDescent="0.2">
      <c r="A20" s="208"/>
      <c r="B20" s="206"/>
      <c r="C20" s="206"/>
      <c r="D20" s="206"/>
      <c r="E20" s="206"/>
      <c r="F20" s="206"/>
      <c r="G20" s="4"/>
      <c r="H20" s="5"/>
    </row>
    <row r="21" spans="1:8" x14ac:dyDescent="0.2">
      <c r="A21" s="208"/>
      <c r="B21" s="207"/>
      <c r="C21" s="207"/>
      <c r="D21" s="207"/>
      <c r="E21" s="207"/>
      <c r="F21" s="207"/>
      <c r="G21" s="4"/>
      <c r="H21" s="5"/>
    </row>
    <row r="22" spans="1:8" x14ac:dyDescent="0.2">
      <c r="A22" s="208"/>
      <c r="B22" s="173"/>
      <c r="C22" s="173"/>
      <c r="D22" s="173"/>
      <c r="E22" s="173"/>
      <c r="F22" s="173"/>
      <c r="G22" s="4"/>
      <c r="H22" s="5"/>
    </row>
    <row r="23" spans="1:8" x14ac:dyDescent="0.2">
      <c r="A23" s="208"/>
      <c r="B23" s="206"/>
      <c r="C23" s="206"/>
      <c r="D23" s="206"/>
      <c r="E23" s="206"/>
      <c r="F23" s="206"/>
      <c r="G23" s="4"/>
      <c r="H23" s="5"/>
    </row>
    <row r="24" spans="1:8" x14ac:dyDescent="0.2">
      <c r="A24" s="208"/>
      <c r="B24" s="207"/>
      <c r="C24" s="207"/>
      <c r="D24" s="207"/>
      <c r="E24" s="207"/>
      <c r="F24" s="207"/>
      <c r="G24" s="4"/>
      <c r="H24" s="5"/>
    </row>
    <row r="25" spans="1:8" x14ac:dyDescent="0.2">
      <c r="A25" s="208"/>
      <c r="B25" s="173"/>
      <c r="C25" s="173"/>
      <c r="D25" s="173"/>
      <c r="E25" s="173"/>
      <c r="F25" s="173"/>
      <c r="G25" s="4"/>
      <c r="H25" s="5"/>
    </row>
    <row r="26" spans="1:8" x14ac:dyDescent="0.2">
      <c r="A26" s="208"/>
      <c r="B26" s="206"/>
      <c r="C26" s="206"/>
      <c r="D26" s="206"/>
      <c r="E26" s="206"/>
      <c r="F26" s="206"/>
      <c r="G26" s="4"/>
      <c r="H26" s="5"/>
    </row>
    <row r="27" spans="1:8" x14ac:dyDescent="0.2">
      <c r="A27" s="208"/>
      <c r="B27" s="207"/>
      <c r="C27" s="207"/>
      <c r="D27" s="207"/>
      <c r="E27" s="207"/>
      <c r="F27" s="207"/>
      <c r="G27" s="4"/>
      <c r="H27" s="5"/>
    </row>
    <row r="28" spans="1:8" x14ac:dyDescent="0.2">
      <c r="A28" s="208"/>
      <c r="B28" s="173"/>
      <c r="C28" s="173"/>
      <c r="D28" s="173"/>
      <c r="E28" s="173"/>
      <c r="F28" s="173"/>
      <c r="G28" s="4"/>
      <c r="H28" s="5"/>
    </row>
  </sheetData>
  <mergeCells count="46">
    <mergeCell ref="E20:E22"/>
    <mergeCell ref="F20:F22"/>
    <mergeCell ref="E17:E19"/>
    <mergeCell ref="F17:F19"/>
    <mergeCell ref="B17:B19"/>
    <mergeCell ref="D8:D10"/>
    <mergeCell ref="D11:D13"/>
    <mergeCell ref="G2:H2"/>
    <mergeCell ref="G4:H4"/>
    <mergeCell ref="B5:H5"/>
    <mergeCell ref="A6:H6"/>
    <mergeCell ref="A11:A13"/>
    <mergeCell ref="B8:B10"/>
    <mergeCell ref="B11:B13"/>
    <mergeCell ref="A23:A25"/>
    <mergeCell ref="A8:A10"/>
    <mergeCell ref="E26:E28"/>
    <mergeCell ref="F26:F28"/>
    <mergeCell ref="D23:D25"/>
    <mergeCell ref="D26:D28"/>
    <mergeCell ref="E8:E10"/>
    <mergeCell ref="E11:E13"/>
    <mergeCell ref="F8:F10"/>
    <mergeCell ref="F11:F13"/>
    <mergeCell ref="E14:E16"/>
    <mergeCell ref="F14:F16"/>
    <mergeCell ref="E23:E25"/>
    <mergeCell ref="F23:F25"/>
    <mergeCell ref="D14:D16"/>
    <mergeCell ref="D17:D19"/>
    <mergeCell ref="C23:C25"/>
    <mergeCell ref="D20:D22"/>
    <mergeCell ref="C26:C28"/>
    <mergeCell ref="A26:A28"/>
    <mergeCell ref="C8:C10"/>
    <mergeCell ref="C11:C13"/>
    <mergeCell ref="C14:C16"/>
    <mergeCell ref="C17:C19"/>
    <mergeCell ref="C20:C22"/>
    <mergeCell ref="B20:B22"/>
    <mergeCell ref="B23:B25"/>
    <mergeCell ref="B26:B28"/>
    <mergeCell ref="B14:B16"/>
    <mergeCell ref="A14:A16"/>
    <mergeCell ref="A17:A19"/>
    <mergeCell ref="A20:A22"/>
  </mergeCells>
  <printOptions horizontalCentered="1"/>
  <pageMargins left="0.15748031496062992" right="0.15748031496062992" top="0.51181102362204722" bottom="0.35433070866141736" header="0.19685039370078741" footer="0.19685039370078741"/>
  <pageSetup paperSize="9" scale="62" orientation="landscape" horizontalDpi="4294967295" verticalDpi="4294967295" r:id="rId1"/>
  <headerFooter alignWithMargins="0">
    <oddHeader>&amp;L&amp;12Prilog 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J28"/>
  <sheetViews>
    <sheetView view="pageBreakPreview" zoomScale="60" zoomScaleNormal="80" workbookViewId="0">
      <selection activeCell="E14" sqref="E14"/>
    </sheetView>
  </sheetViews>
  <sheetFormatPr defaultColWidth="11.42578125" defaultRowHeight="12.75" x14ac:dyDescent="0.2"/>
  <cols>
    <col min="1" max="1" width="39.42578125" customWidth="1"/>
    <col min="2" max="2" width="24.140625" customWidth="1"/>
    <col min="3" max="4" width="23.140625" customWidth="1"/>
    <col min="5" max="5" width="10.42578125" bestFit="1" customWidth="1"/>
    <col min="6" max="6" width="12.42578125" bestFit="1" customWidth="1"/>
    <col min="7" max="10" width="14.42578125" customWidth="1"/>
  </cols>
  <sheetData>
    <row r="1" spans="1:10" ht="30" customHeight="1" x14ac:dyDescent="0.2">
      <c r="A1" s="29" t="s">
        <v>86</v>
      </c>
      <c r="B1" s="211"/>
      <c r="C1" s="212"/>
      <c r="D1" s="212"/>
      <c r="E1" s="212"/>
      <c r="F1" s="212"/>
      <c r="G1" s="212"/>
      <c r="H1" s="212"/>
      <c r="I1" s="212"/>
      <c r="J1" s="213"/>
    </row>
    <row r="2" spans="1:10" ht="30" customHeight="1" x14ac:dyDescent="0.2">
      <c r="A2" s="29" t="s">
        <v>46</v>
      </c>
      <c r="B2" s="79"/>
      <c r="C2" s="47" t="s">
        <v>47</v>
      </c>
      <c r="D2" s="80"/>
      <c r="E2" s="220" t="s">
        <v>48</v>
      </c>
      <c r="F2" s="220"/>
      <c r="G2" s="221"/>
      <c r="H2" s="221"/>
      <c r="I2" s="36"/>
      <c r="J2" s="37"/>
    </row>
    <row r="3" spans="1:10" ht="30" customHeight="1" x14ac:dyDescent="0.2">
      <c r="A3" s="20" t="s">
        <v>94</v>
      </c>
      <c r="B3" s="79"/>
      <c r="C3" s="219"/>
      <c r="D3" s="194"/>
      <c r="E3" s="194"/>
      <c r="F3" s="194"/>
      <c r="G3" s="194"/>
      <c r="H3" s="194"/>
      <c r="I3" s="194"/>
      <c r="J3" s="195"/>
    </row>
    <row r="4" spans="1:10" ht="30" customHeight="1" x14ac:dyDescent="0.2">
      <c r="A4" s="20" t="s">
        <v>51</v>
      </c>
      <c r="B4" s="79"/>
      <c r="C4" s="47" t="s">
        <v>47</v>
      </c>
      <c r="D4" s="80"/>
      <c r="E4" s="220" t="s">
        <v>48</v>
      </c>
      <c r="F4" s="220"/>
      <c r="G4" s="221"/>
      <c r="H4" s="221"/>
      <c r="I4" s="36"/>
      <c r="J4" s="37"/>
    </row>
    <row r="5" spans="1:10" ht="30" customHeight="1" x14ac:dyDescent="0.2">
      <c r="A5" s="20" t="s">
        <v>52</v>
      </c>
      <c r="B5" s="211"/>
      <c r="C5" s="212"/>
      <c r="D5" s="212"/>
      <c r="E5" s="212"/>
      <c r="F5" s="212"/>
      <c r="G5" s="212"/>
      <c r="H5" s="212"/>
      <c r="I5" s="212"/>
      <c r="J5" s="213"/>
    </row>
    <row r="6" spans="1:10" ht="24.95" customHeight="1" x14ac:dyDescent="0.2">
      <c r="A6" s="216" t="s">
        <v>95</v>
      </c>
      <c r="B6" s="217"/>
      <c r="C6" s="217"/>
      <c r="D6" s="217"/>
      <c r="E6" s="217"/>
      <c r="F6" s="217"/>
      <c r="G6" s="217"/>
      <c r="H6" s="217"/>
      <c r="I6" s="217"/>
      <c r="J6" s="218"/>
    </row>
    <row r="7" spans="1:10" ht="45" x14ac:dyDescent="0.2">
      <c r="A7" s="30" t="s">
        <v>58</v>
      </c>
      <c r="B7" s="31" t="s">
        <v>63</v>
      </c>
      <c r="C7" s="31" t="s">
        <v>96</v>
      </c>
      <c r="D7" s="13" t="s">
        <v>97</v>
      </c>
      <c r="E7" s="12" t="s">
        <v>98</v>
      </c>
      <c r="F7" s="13" t="s">
        <v>66</v>
      </c>
      <c r="G7" s="31" t="s">
        <v>67</v>
      </c>
      <c r="H7" s="31" t="s">
        <v>68</v>
      </c>
      <c r="I7" s="31" t="s">
        <v>69</v>
      </c>
      <c r="J7" s="31" t="s">
        <v>70</v>
      </c>
    </row>
    <row r="8" spans="1:10" x14ac:dyDescent="0.2">
      <c r="A8" s="208"/>
      <c r="B8" s="4"/>
      <c r="C8" s="4"/>
      <c r="D8" s="5"/>
      <c r="E8" s="4"/>
      <c r="F8" s="4"/>
      <c r="G8" s="4"/>
      <c r="H8" s="4"/>
      <c r="I8" s="4"/>
      <c r="J8" s="4"/>
    </row>
    <row r="9" spans="1:10" x14ac:dyDescent="0.2">
      <c r="A9" s="208"/>
      <c r="B9" s="4"/>
      <c r="C9" s="4"/>
      <c r="D9" s="5"/>
      <c r="E9" s="4"/>
      <c r="F9" s="4"/>
      <c r="G9" s="4"/>
      <c r="H9" s="4"/>
      <c r="I9" s="4"/>
      <c r="J9" s="4"/>
    </row>
    <row r="10" spans="1:10" x14ac:dyDescent="0.2">
      <c r="A10" s="208"/>
      <c r="B10" s="4"/>
      <c r="C10" s="4"/>
      <c r="D10" s="5"/>
      <c r="E10" s="4"/>
      <c r="F10" s="4"/>
      <c r="G10" s="4"/>
      <c r="H10" s="4"/>
      <c r="I10" s="4"/>
      <c r="J10" s="4"/>
    </row>
    <row r="11" spans="1:10" x14ac:dyDescent="0.2">
      <c r="A11" s="208"/>
      <c r="B11" s="4"/>
      <c r="C11" s="4"/>
      <c r="D11" s="5"/>
      <c r="E11" s="4"/>
      <c r="F11" s="4"/>
      <c r="G11" s="4"/>
      <c r="H11" s="4"/>
      <c r="I11" s="4"/>
      <c r="J11" s="4"/>
    </row>
    <row r="12" spans="1:10" x14ac:dyDescent="0.2">
      <c r="A12" s="208"/>
      <c r="B12" s="4"/>
      <c r="C12" s="4"/>
      <c r="D12" s="5"/>
      <c r="E12" s="4"/>
      <c r="F12" s="4"/>
      <c r="G12" s="4"/>
      <c r="H12" s="4"/>
      <c r="I12" s="4"/>
      <c r="J12" s="4"/>
    </row>
    <row r="13" spans="1:10" x14ac:dyDescent="0.2">
      <c r="A13" s="208"/>
      <c r="B13" s="4"/>
      <c r="C13" s="4"/>
      <c r="D13" s="5"/>
      <c r="E13" s="4"/>
      <c r="F13" s="4"/>
      <c r="G13" s="4"/>
      <c r="H13" s="4"/>
      <c r="I13" s="4"/>
      <c r="J13" s="4"/>
    </row>
    <row r="14" spans="1:10" x14ac:dyDescent="0.2">
      <c r="A14" s="208"/>
      <c r="B14" s="4"/>
      <c r="C14" s="4"/>
      <c r="D14" s="5"/>
      <c r="E14" s="4"/>
      <c r="F14" s="4"/>
      <c r="G14" s="4"/>
      <c r="H14" s="4"/>
      <c r="I14" s="4"/>
      <c r="J14" s="4"/>
    </row>
    <row r="15" spans="1:10" x14ac:dyDescent="0.2">
      <c r="A15" s="208"/>
      <c r="B15" s="4"/>
      <c r="C15" s="4"/>
      <c r="D15" s="5"/>
      <c r="E15" s="4"/>
      <c r="F15" s="4"/>
      <c r="G15" s="4"/>
      <c r="H15" s="4"/>
      <c r="I15" s="4"/>
      <c r="J15" s="4"/>
    </row>
    <row r="16" spans="1:10" x14ac:dyDescent="0.2">
      <c r="A16" s="208"/>
      <c r="B16" s="4"/>
      <c r="C16" s="4"/>
      <c r="D16" s="5"/>
      <c r="E16" s="4"/>
      <c r="F16" s="4"/>
      <c r="G16" s="4"/>
      <c r="H16" s="4"/>
      <c r="I16" s="4"/>
      <c r="J16" s="4"/>
    </row>
    <row r="17" spans="1:10" x14ac:dyDescent="0.2">
      <c r="A17" s="208"/>
      <c r="B17" s="4"/>
      <c r="C17" s="4"/>
      <c r="D17" s="5"/>
      <c r="E17" s="4"/>
      <c r="F17" s="4"/>
      <c r="G17" s="4"/>
      <c r="H17" s="4"/>
      <c r="I17" s="4"/>
      <c r="J17" s="4"/>
    </row>
    <row r="18" spans="1:10" x14ac:dyDescent="0.2">
      <c r="A18" s="208"/>
      <c r="B18" s="4"/>
      <c r="C18" s="4"/>
      <c r="D18" s="5"/>
      <c r="E18" s="4"/>
      <c r="F18" s="4"/>
      <c r="G18" s="4"/>
      <c r="H18" s="4"/>
      <c r="I18" s="4"/>
      <c r="J18" s="4"/>
    </row>
    <row r="19" spans="1:10" x14ac:dyDescent="0.2">
      <c r="A19" s="208"/>
      <c r="B19" s="4"/>
      <c r="C19" s="4"/>
      <c r="D19" s="5"/>
      <c r="E19" s="4"/>
      <c r="F19" s="4"/>
      <c r="G19" s="4"/>
      <c r="H19" s="4"/>
      <c r="I19" s="4"/>
      <c r="J19" s="4"/>
    </row>
    <row r="20" spans="1:10" x14ac:dyDescent="0.2">
      <c r="A20" s="208"/>
      <c r="B20" s="4"/>
      <c r="C20" s="4"/>
      <c r="D20" s="5"/>
      <c r="E20" s="4"/>
      <c r="F20" s="4"/>
      <c r="G20" s="4"/>
      <c r="H20" s="4"/>
      <c r="I20" s="4"/>
      <c r="J20" s="4"/>
    </row>
    <row r="21" spans="1:10" x14ac:dyDescent="0.2">
      <c r="A21" s="208"/>
      <c r="B21" s="4"/>
      <c r="C21" s="4"/>
      <c r="D21" s="5"/>
      <c r="E21" s="4"/>
      <c r="F21" s="4"/>
      <c r="G21" s="4"/>
      <c r="H21" s="4"/>
      <c r="I21" s="4"/>
      <c r="J21" s="4"/>
    </row>
    <row r="22" spans="1:10" x14ac:dyDescent="0.2">
      <c r="A22" s="208"/>
      <c r="B22" s="4"/>
      <c r="C22" s="4"/>
      <c r="D22" s="5"/>
      <c r="E22" s="4"/>
      <c r="F22" s="4"/>
      <c r="G22" s="4"/>
      <c r="H22" s="4"/>
      <c r="I22" s="4"/>
      <c r="J22" s="4"/>
    </row>
    <row r="23" spans="1:10" x14ac:dyDescent="0.2">
      <c r="A23" s="208"/>
      <c r="B23" s="4"/>
      <c r="C23" s="4"/>
      <c r="D23" s="5"/>
      <c r="E23" s="4"/>
      <c r="F23" s="4"/>
      <c r="G23" s="4"/>
      <c r="H23" s="4"/>
      <c r="I23" s="4"/>
      <c r="J23" s="4"/>
    </row>
    <row r="24" spans="1:10" x14ac:dyDescent="0.2">
      <c r="A24" s="208"/>
      <c r="B24" s="4"/>
      <c r="C24" s="4"/>
      <c r="D24" s="5"/>
      <c r="E24" s="4"/>
      <c r="F24" s="4"/>
      <c r="G24" s="4"/>
      <c r="H24" s="4"/>
      <c r="I24" s="4"/>
      <c r="J24" s="4"/>
    </row>
    <row r="25" spans="1:10" x14ac:dyDescent="0.2">
      <c r="A25" s="208"/>
      <c r="B25" s="4"/>
      <c r="C25" s="4"/>
      <c r="D25" s="5"/>
      <c r="E25" s="4"/>
      <c r="F25" s="4"/>
      <c r="G25" s="4"/>
      <c r="H25" s="4"/>
      <c r="I25" s="4"/>
      <c r="J25" s="4"/>
    </row>
    <row r="26" spans="1:10" x14ac:dyDescent="0.2">
      <c r="A26" s="208"/>
      <c r="B26" s="4"/>
      <c r="C26" s="4"/>
      <c r="D26" s="5"/>
      <c r="E26" s="4"/>
      <c r="F26" s="4"/>
      <c r="G26" s="4"/>
      <c r="H26" s="4"/>
      <c r="I26" s="4"/>
      <c r="J26" s="4"/>
    </row>
    <row r="27" spans="1:10" x14ac:dyDescent="0.2">
      <c r="A27" s="208"/>
      <c r="B27" s="4"/>
      <c r="C27" s="4"/>
      <c r="D27" s="5"/>
      <c r="E27" s="4"/>
      <c r="F27" s="4"/>
      <c r="G27" s="4"/>
      <c r="H27" s="4"/>
      <c r="I27" s="4"/>
      <c r="J27" s="4"/>
    </row>
    <row r="28" spans="1:10" x14ac:dyDescent="0.2">
      <c r="A28" s="208"/>
      <c r="B28" s="4"/>
      <c r="C28" s="4"/>
      <c r="D28" s="5"/>
      <c r="E28" s="4"/>
      <c r="F28" s="4"/>
      <c r="G28" s="4"/>
      <c r="H28" s="4"/>
      <c r="I28" s="4"/>
      <c r="J28" s="4"/>
    </row>
  </sheetData>
  <mergeCells count="15">
    <mergeCell ref="B1:J1"/>
    <mergeCell ref="B5:J5"/>
    <mergeCell ref="E2:F2"/>
    <mergeCell ref="G2:H2"/>
    <mergeCell ref="E4:F4"/>
    <mergeCell ref="G4:H4"/>
    <mergeCell ref="A6:J6"/>
    <mergeCell ref="C3:J3"/>
    <mergeCell ref="A8:A10"/>
    <mergeCell ref="A23:A25"/>
    <mergeCell ref="A26:A28"/>
    <mergeCell ref="A11:A13"/>
    <mergeCell ref="A14:A16"/>
    <mergeCell ref="A17:A19"/>
    <mergeCell ref="A20:A22"/>
  </mergeCells>
  <phoneticPr fontId="2" type="noConversion"/>
  <printOptions horizontalCentered="1"/>
  <pageMargins left="0.15748031496062992" right="0.15748031496062992" top="0.51181102362204722" bottom="0.35433070866141736" header="0.19685039370078741" footer="0.19685039370078741"/>
  <pageSetup paperSize="9" scale="77" orientation="landscape" horizontalDpi="4294967295" verticalDpi="4294967295" r:id="rId1"/>
  <headerFooter alignWithMargins="0">
    <oddHeader>&amp;L&amp;12Prilog 1.</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Q141"/>
  <sheetViews>
    <sheetView tabSelected="1" zoomScale="50" zoomScaleNormal="50" zoomScaleSheetLayoutView="70" workbookViewId="0">
      <pane ySplit="5" topLeftCell="A108" activePane="bottomLeft" state="frozen"/>
      <selection pane="bottomLeft" activeCell="H111" sqref="H111"/>
    </sheetView>
  </sheetViews>
  <sheetFormatPr defaultColWidth="9.140625" defaultRowHeight="14.25" x14ac:dyDescent="0.2"/>
  <cols>
    <col min="1" max="1" width="15.85546875" style="62" customWidth="1"/>
    <col min="2" max="2" width="38.42578125" style="62" customWidth="1"/>
    <col min="3" max="3" width="39" style="62" customWidth="1"/>
    <col min="4" max="4" width="41.140625" style="62" customWidth="1"/>
    <col min="5" max="5" width="49" style="62" customWidth="1"/>
    <col min="6" max="6" width="51.42578125" style="62" customWidth="1"/>
    <col min="7" max="7" width="40.140625" style="63" customWidth="1"/>
    <col min="8" max="8" width="31.140625" style="62" customWidth="1"/>
    <col min="9" max="9" width="30.42578125" style="62" customWidth="1"/>
    <col min="10" max="10" width="26.42578125" style="62" customWidth="1"/>
    <col min="11" max="11" width="17.85546875" style="62" customWidth="1"/>
    <col min="12" max="12" width="18.42578125" style="62" customWidth="1"/>
    <col min="13" max="13" width="20.42578125" style="62" customWidth="1"/>
    <col min="14" max="14" width="24.140625" style="62" customWidth="1"/>
    <col min="15" max="15" width="57.42578125" style="62" customWidth="1"/>
    <col min="16" max="16" width="37.42578125" style="62" customWidth="1"/>
    <col min="17" max="17" width="25" style="62" customWidth="1"/>
    <col min="18" max="18" width="29.42578125" style="62" customWidth="1"/>
    <col min="19" max="19" width="15.42578125" style="62" customWidth="1"/>
    <col min="20" max="20" width="17.42578125" style="62" customWidth="1"/>
    <col min="21" max="22" width="19.42578125" style="62" customWidth="1"/>
    <col min="23" max="23" width="18.5703125" style="62" hidden="1" customWidth="1"/>
    <col min="24" max="24" width="19.5703125" style="62" customWidth="1"/>
    <col min="25" max="25" width="19.28515625" style="62" customWidth="1"/>
    <col min="26" max="26" width="20.85546875" style="62" customWidth="1"/>
    <col min="27" max="27" width="27" style="157" customWidth="1"/>
    <col min="28" max="28" width="16.42578125" style="62" customWidth="1"/>
    <col min="29" max="29" width="14" style="62" customWidth="1"/>
    <col min="30" max="30" width="9.140625" style="62" customWidth="1"/>
    <col min="31" max="31" width="17.28515625" style="62" customWidth="1"/>
    <col min="32" max="32" width="15.7109375" style="62" bestFit="1" customWidth="1"/>
    <col min="33" max="33" width="25.28515625" style="62" customWidth="1"/>
    <col min="34" max="35" width="9.85546875" style="62" bestFit="1" customWidth="1"/>
    <col min="36" max="16384" width="9.140625" style="62"/>
  </cols>
  <sheetData>
    <row r="1" spans="1:39" ht="12.75" customHeight="1" x14ac:dyDescent="0.2">
      <c r="A1" s="269" t="s">
        <v>540</v>
      </c>
      <c r="B1" s="270"/>
      <c r="C1" s="270"/>
      <c r="D1" s="270"/>
      <c r="E1" s="270"/>
      <c r="F1" s="270"/>
      <c r="G1" s="270"/>
      <c r="H1" s="270"/>
      <c r="I1" s="270"/>
      <c r="J1" s="270"/>
      <c r="K1" s="270"/>
      <c r="L1" s="270"/>
      <c r="M1" s="270"/>
      <c r="N1" s="270"/>
      <c r="O1" s="270"/>
      <c r="P1" s="270"/>
      <c r="Q1" s="270"/>
      <c r="R1" s="270"/>
      <c r="S1" s="270"/>
      <c r="T1" s="270"/>
      <c r="U1" s="270"/>
      <c r="V1" s="270"/>
      <c r="W1" s="270"/>
      <c r="X1" s="270"/>
      <c r="Y1" s="270"/>
      <c r="Z1" s="271"/>
    </row>
    <row r="2" spans="1:39" ht="43.5" customHeight="1" x14ac:dyDescent="0.2">
      <c r="A2" s="272"/>
      <c r="B2" s="273"/>
      <c r="C2" s="273"/>
      <c r="D2" s="273"/>
      <c r="E2" s="273"/>
      <c r="F2" s="273"/>
      <c r="G2" s="273"/>
      <c r="H2" s="273"/>
      <c r="I2" s="273"/>
      <c r="J2" s="273"/>
      <c r="K2" s="273"/>
      <c r="L2" s="273"/>
      <c r="M2" s="273"/>
      <c r="N2" s="273"/>
      <c r="O2" s="273"/>
      <c r="P2" s="273"/>
      <c r="Q2" s="273"/>
      <c r="R2" s="273"/>
      <c r="S2" s="273"/>
      <c r="T2" s="273"/>
      <c r="U2" s="273"/>
      <c r="V2" s="273"/>
      <c r="W2" s="273"/>
      <c r="X2" s="273"/>
      <c r="Y2" s="273"/>
      <c r="Z2" s="274"/>
    </row>
    <row r="3" spans="1:39" ht="48.75" customHeight="1" x14ac:dyDescent="0.2">
      <c r="A3" s="282" t="s">
        <v>99</v>
      </c>
      <c r="B3" s="282"/>
      <c r="C3" s="282"/>
      <c r="D3" s="280" t="s">
        <v>410</v>
      </c>
      <c r="E3" s="280"/>
      <c r="F3" s="280"/>
      <c r="G3" s="280"/>
      <c r="H3" s="280"/>
      <c r="I3" s="280"/>
      <c r="J3" s="280"/>
      <c r="K3" s="280"/>
      <c r="L3" s="280"/>
      <c r="M3" s="281" t="s">
        <v>100</v>
      </c>
      <c r="N3" s="281"/>
      <c r="O3" s="74" t="s">
        <v>184</v>
      </c>
      <c r="P3" s="281" t="s">
        <v>101</v>
      </c>
      <c r="Q3" s="281"/>
      <c r="R3" s="281"/>
      <c r="S3" s="283" t="s">
        <v>219</v>
      </c>
      <c r="T3" s="284"/>
      <c r="U3" s="284"/>
      <c r="V3" s="284"/>
      <c r="W3" s="284"/>
      <c r="X3" s="284"/>
      <c r="Y3" s="284"/>
      <c r="Z3" s="285"/>
    </row>
    <row r="4" spans="1:39" ht="33.75" customHeight="1" thickBot="1" x14ac:dyDescent="0.25">
      <c r="A4" s="278" t="s">
        <v>102</v>
      </c>
      <c r="B4" s="278"/>
      <c r="C4" s="278"/>
      <c r="D4" s="278"/>
      <c r="E4" s="278"/>
      <c r="F4" s="278"/>
      <c r="G4" s="279"/>
      <c r="H4" s="279"/>
      <c r="I4" s="278"/>
      <c r="J4" s="278"/>
      <c r="K4" s="279"/>
      <c r="L4" s="279"/>
      <c r="M4" s="279"/>
      <c r="N4" s="279"/>
      <c r="O4" s="275" t="s">
        <v>103</v>
      </c>
      <c r="P4" s="276"/>
      <c r="Q4" s="276"/>
      <c r="R4" s="276"/>
      <c r="S4" s="276"/>
      <c r="T4" s="276"/>
      <c r="U4" s="276"/>
      <c r="V4" s="276"/>
      <c r="W4" s="276"/>
      <c r="X4" s="276"/>
      <c r="Y4" s="276"/>
      <c r="Z4" s="277"/>
    </row>
    <row r="5" spans="1:39" s="64" customFormat="1" ht="149.25" customHeight="1" thickBot="1" x14ac:dyDescent="0.25">
      <c r="A5" s="65" t="s">
        <v>189</v>
      </c>
      <c r="B5" s="65" t="s">
        <v>104</v>
      </c>
      <c r="C5" s="65" t="s">
        <v>105</v>
      </c>
      <c r="D5" s="65" t="s">
        <v>106</v>
      </c>
      <c r="E5" s="65" t="s">
        <v>58</v>
      </c>
      <c r="F5" s="66" t="s">
        <v>107</v>
      </c>
      <c r="G5" s="68" t="s">
        <v>191</v>
      </c>
      <c r="H5" s="69" t="s">
        <v>108</v>
      </c>
      <c r="I5" s="67" t="s">
        <v>109</v>
      </c>
      <c r="J5" s="66" t="s">
        <v>110</v>
      </c>
      <c r="K5" s="70" t="s">
        <v>111</v>
      </c>
      <c r="L5" s="71" t="s">
        <v>112</v>
      </c>
      <c r="M5" s="72" t="s">
        <v>113</v>
      </c>
      <c r="N5" s="73" t="s">
        <v>114</v>
      </c>
      <c r="O5" s="85" t="s">
        <v>115</v>
      </c>
      <c r="P5" s="86" t="s">
        <v>116</v>
      </c>
      <c r="Q5" s="86" t="s">
        <v>117</v>
      </c>
      <c r="R5" s="87" t="s">
        <v>97</v>
      </c>
      <c r="S5" s="87" t="s">
        <v>440</v>
      </c>
      <c r="T5" s="87" t="s">
        <v>118</v>
      </c>
      <c r="U5" s="87" t="s">
        <v>119</v>
      </c>
      <c r="V5" s="87" t="s">
        <v>120</v>
      </c>
      <c r="W5" s="88"/>
      <c r="X5" s="89" t="s">
        <v>196</v>
      </c>
      <c r="Y5" s="90" t="s">
        <v>197</v>
      </c>
      <c r="Z5" s="89" t="s">
        <v>198</v>
      </c>
      <c r="AA5" s="158"/>
    </row>
    <row r="6" spans="1:39" ht="43.5" customHeight="1" x14ac:dyDescent="0.2">
      <c r="A6" s="228">
        <v>1</v>
      </c>
      <c r="B6" s="228" t="s">
        <v>190</v>
      </c>
      <c r="C6" s="228" t="s">
        <v>192</v>
      </c>
      <c r="D6" s="228" t="s">
        <v>528</v>
      </c>
      <c r="E6" s="228" t="s">
        <v>193</v>
      </c>
      <c r="F6" s="228" t="s">
        <v>194</v>
      </c>
      <c r="G6" s="287">
        <f>SUM(X6:Z8)</f>
        <v>502814</v>
      </c>
      <c r="H6" s="92" t="s">
        <v>527</v>
      </c>
      <c r="I6" s="228" t="s">
        <v>121</v>
      </c>
      <c r="J6" s="228" t="s">
        <v>125</v>
      </c>
      <c r="K6" s="241" t="s">
        <v>123</v>
      </c>
      <c r="L6" s="241" t="s">
        <v>195</v>
      </c>
      <c r="M6" s="241" t="s">
        <v>126</v>
      </c>
      <c r="N6" s="241" t="s">
        <v>124</v>
      </c>
      <c r="O6" s="93" t="s">
        <v>411</v>
      </c>
      <c r="P6" s="94" t="s">
        <v>430</v>
      </c>
      <c r="Q6" s="225">
        <v>45778</v>
      </c>
      <c r="R6" s="94"/>
      <c r="S6" s="94"/>
      <c r="T6" s="94"/>
      <c r="U6" s="94"/>
      <c r="V6" s="94"/>
      <c r="W6" s="261">
        <f>4747000+2014000</f>
        <v>6761000</v>
      </c>
      <c r="X6" s="102">
        <v>59725</v>
      </c>
      <c r="Y6" s="102">
        <v>53089</v>
      </c>
      <c r="Z6" s="102">
        <v>35000</v>
      </c>
      <c r="AB6" s="250"/>
      <c r="AC6" s="63"/>
    </row>
    <row r="7" spans="1:39" ht="70.5" customHeight="1" x14ac:dyDescent="0.2">
      <c r="A7" s="229"/>
      <c r="B7" s="229"/>
      <c r="C7" s="229"/>
      <c r="D7" s="229"/>
      <c r="E7" s="229"/>
      <c r="F7" s="229"/>
      <c r="G7" s="239"/>
      <c r="H7" s="93" t="s">
        <v>199</v>
      </c>
      <c r="I7" s="229"/>
      <c r="J7" s="229"/>
      <c r="K7" s="229"/>
      <c r="L7" s="229"/>
      <c r="M7" s="229"/>
      <c r="N7" s="229"/>
      <c r="O7" s="93" t="s">
        <v>382</v>
      </c>
      <c r="P7" s="94" t="s">
        <v>430</v>
      </c>
      <c r="Q7" s="226"/>
      <c r="R7" s="94" t="s">
        <v>223</v>
      </c>
      <c r="S7" s="94">
        <v>0</v>
      </c>
      <c r="T7" s="94">
        <v>0</v>
      </c>
      <c r="U7" s="94">
        <v>0</v>
      </c>
      <c r="V7" s="94">
        <v>1</v>
      </c>
      <c r="W7" s="262"/>
      <c r="X7" s="102">
        <v>30000</v>
      </c>
      <c r="Y7" s="102">
        <v>150000</v>
      </c>
      <c r="Z7" s="102">
        <v>75000</v>
      </c>
      <c r="AA7" s="63"/>
      <c r="AB7" s="250"/>
      <c r="AC7" s="63"/>
    </row>
    <row r="8" spans="1:39" ht="51.75" customHeight="1" x14ac:dyDescent="0.2">
      <c r="A8" s="229"/>
      <c r="B8" s="229"/>
      <c r="C8" s="229"/>
      <c r="D8" s="230"/>
      <c r="E8" s="230"/>
      <c r="F8" s="230"/>
      <c r="G8" s="240"/>
      <c r="H8" s="93" t="s">
        <v>216</v>
      </c>
      <c r="I8" s="230"/>
      <c r="J8" s="230"/>
      <c r="K8" s="230"/>
      <c r="L8" s="230"/>
      <c r="M8" s="230"/>
      <c r="N8" s="230"/>
      <c r="O8" s="93" t="s">
        <v>214</v>
      </c>
      <c r="P8" s="94" t="s">
        <v>219</v>
      </c>
      <c r="Q8" s="227"/>
      <c r="R8" s="94" t="s">
        <v>225</v>
      </c>
      <c r="S8" s="94">
        <v>0</v>
      </c>
      <c r="T8" s="94">
        <v>0</v>
      </c>
      <c r="U8" s="94">
        <v>1</v>
      </c>
      <c r="V8" s="94">
        <v>0</v>
      </c>
      <c r="W8" s="263"/>
      <c r="X8" s="102">
        <v>20000</v>
      </c>
      <c r="Y8" s="102">
        <v>80000</v>
      </c>
      <c r="Z8" s="102">
        <v>0</v>
      </c>
      <c r="AA8" s="63"/>
      <c r="AB8" s="250"/>
      <c r="AC8" s="63"/>
      <c r="AE8" s="153"/>
      <c r="AF8" s="154"/>
      <c r="AG8" s="63"/>
    </row>
    <row r="9" spans="1:39" ht="60.75" customHeight="1" x14ac:dyDescent="0.2">
      <c r="A9" s="229"/>
      <c r="B9" s="229"/>
      <c r="C9" s="229"/>
      <c r="D9" s="228" t="s">
        <v>228</v>
      </c>
      <c r="E9" s="228" t="s">
        <v>200</v>
      </c>
      <c r="F9" s="228" t="s">
        <v>231</v>
      </c>
      <c r="G9" s="238">
        <f>SUM(X9:Z11)</f>
        <v>5670000</v>
      </c>
      <c r="H9" s="93" t="s">
        <v>201</v>
      </c>
      <c r="I9" s="228" t="s">
        <v>121</v>
      </c>
      <c r="J9" s="228" t="s">
        <v>125</v>
      </c>
      <c r="K9" s="228" t="s">
        <v>123</v>
      </c>
      <c r="L9" s="228" t="s">
        <v>195</v>
      </c>
      <c r="M9" s="228" t="s">
        <v>126</v>
      </c>
      <c r="N9" s="228" t="s">
        <v>124</v>
      </c>
      <c r="O9" s="93" t="s">
        <v>217</v>
      </c>
      <c r="P9" s="94" t="s">
        <v>430</v>
      </c>
      <c r="Q9" s="225">
        <v>45778</v>
      </c>
      <c r="R9" s="91"/>
      <c r="S9" s="94"/>
      <c r="T9" s="96"/>
      <c r="U9" s="96"/>
      <c r="V9" s="96"/>
      <c r="W9" s="97">
        <v>738000</v>
      </c>
      <c r="X9" s="102">
        <v>500000</v>
      </c>
      <c r="Y9" s="102">
        <v>3500000</v>
      </c>
      <c r="Z9" s="102">
        <v>1500000</v>
      </c>
      <c r="AA9" s="63"/>
      <c r="AC9" s="63"/>
      <c r="AE9" s="153"/>
      <c r="AF9" s="154"/>
      <c r="AG9" s="63"/>
    </row>
    <row r="10" spans="1:39" ht="62.25" customHeight="1" x14ac:dyDescent="0.2">
      <c r="A10" s="229"/>
      <c r="B10" s="229"/>
      <c r="C10" s="229"/>
      <c r="D10" s="229"/>
      <c r="E10" s="229"/>
      <c r="F10" s="229"/>
      <c r="G10" s="239"/>
      <c r="H10" s="93" t="s">
        <v>347</v>
      </c>
      <c r="I10" s="229"/>
      <c r="J10" s="229"/>
      <c r="K10" s="229"/>
      <c r="L10" s="229"/>
      <c r="M10" s="229"/>
      <c r="N10" s="229"/>
      <c r="O10" s="93" t="s">
        <v>357</v>
      </c>
      <c r="P10" s="94" t="s">
        <v>219</v>
      </c>
      <c r="Q10" s="226"/>
      <c r="R10" s="91" t="s">
        <v>383</v>
      </c>
      <c r="S10" s="95">
        <v>0</v>
      </c>
      <c r="T10" s="95">
        <v>0</v>
      </c>
      <c r="U10" s="95">
        <v>1</v>
      </c>
      <c r="V10" s="95">
        <v>0</v>
      </c>
      <c r="W10" s="97"/>
      <c r="X10" s="102">
        <v>10000</v>
      </c>
      <c r="Y10" s="102">
        <v>10000</v>
      </c>
      <c r="Z10" s="102">
        <v>0</v>
      </c>
      <c r="AA10" s="63"/>
      <c r="AC10" s="63"/>
      <c r="AE10" s="155"/>
      <c r="AF10" s="156"/>
      <c r="AG10" s="63"/>
    </row>
    <row r="11" spans="1:39" ht="58.5" customHeight="1" x14ac:dyDescent="0.2">
      <c r="A11" s="229"/>
      <c r="B11" s="230"/>
      <c r="C11" s="230"/>
      <c r="D11" s="230"/>
      <c r="E11" s="230"/>
      <c r="F11" s="230"/>
      <c r="G11" s="240"/>
      <c r="H11" s="93" t="s">
        <v>202</v>
      </c>
      <c r="I11" s="230"/>
      <c r="J11" s="230"/>
      <c r="K11" s="230"/>
      <c r="L11" s="230"/>
      <c r="M11" s="230"/>
      <c r="N11" s="230"/>
      <c r="O11" s="93" t="s">
        <v>215</v>
      </c>
      <c r="P11" s="94" t="s">
        <v>218</v>
      </c>
      <c r="Q11" s="227"/>
      <c r="R11" s="91" t="s">
        <v>427</v>
      </c>
      <c r="S11" s="94">
        <v>0</v>
      </c>
      <c r="T11" s="94">
        <v>0</v>
      </c>
      <c r="U11" s="94">
        <v>1</v>
      </c>
      <c r="V11" s="94">
        <v>0</v>
      </c>
      <c r="W11" s="97"/>
      <c r="X11" s="102">
        <v>50000</v>
      </c>
      <c r="Y11" s="102">
        <v>100000</v>
      </c>
      <c r="Z11" s="102">
        <v>0</v>
      </c>
      <c r="AA11" s="63"/>
      <c r="AC11" s="63"/>
      <c r="AE11" s="153"/>
      <c r="AF11" s="154"/>
      <c r="AG11" s="63"/>
    </row>
    <row r="12" spans="1:39" ht="101.25" customHeight="1" x14ac:dyDescent="0.2">
      <c r="A12" s="229"/>
      <c r="B12" s="228" t="s">
        <v>190</v>
      </c>
      <c r="C12" s="228" t="s">
        <v>203</v>
      </c>
      <c r="D12" s="91" t="s">
        <v>228</v>
      </c>
      <c r="E12" s="91" t="s">
        <v>204</v>
      </c>
      <c r="F12" s="91" t="s">
        <v>205</v>
      </c>
      <c r="G12" s="162">
        <f>SUM(X12:Z12)</f>
        <v>375000</v>
      </c>
      <c r="H12" s="98" t="s">
        <v>207</v>
      </c>
      <c r="I12" s="91" t="s">
        <v>121</v>
      </c>
      <c r="J12" s="91" t="s">
        <v>125</v>
      </c>
      <c r="K12" s="91" t="s">
        <v>123</v>
      </c>
      <c r="L12" s="91" t="s">
        <v>212</v>
      </c>
      <c r="M12" s="91" t="s">
        <v>126</v>
      </c>
      <c r="N12" s="91" t="s">
        <v>124</v>
      </c>
      <c r="O12" s="98" t="s">
        <v>220</v>
      </c>
      <c r="P12" s="94" t="s">
        <v>430</v>
      </c>
      <c r="Q12" s="104">
        <v>45778</v>
      </c>
      <c r="R12" s="91" t="s">
        <v>226</v>
      </c>
      <c r="S12" s="91">
        <v>30</v>
      </c>
      <c r="T12" s="91">
        <v>30</v>
      </c>
      <c r="U12" s="91">
        <v>30</v>
      </c>
      <c r="V12" s="91">
        <v>30</v>
      </c>
      <c r="W12" s="97">
        <v>2894000</v>
      </c>
      <c r="X12" s="102">
        <v>50000</v>
      </c>
      <c r="Y12" s="102">
        <v>250000</v>
      </c>
      <c r="Z12" s="102">
        <v>75000</v>
      </c>
      <c r="AA12" s="63"/>
      <c r="AB12" s="63"/>
      <c r="AC12" s="63"/>
      <c r="AE12" s="155"/>
      <c r="AF12" s="156"/>
      <c r="AG12" s="63"/>
      <c r="AM12" s="81"/>
    </row>
    <row r="13" spans="1:39" ht="54.75" customHeight="1" x14ac:dyDescent="0.2">
      <c r="A13" s="229"/>
      <c r="B13" s="229"/>
      <c r="C13" s="229"/>
      <c r="D13" s="228" t="s">
        <v>229</v>
      </c>
      <c r="E13" s="228" t="s">
        <v>206</v>
      </c>
      <c r="F13" s="228" t="s">
        <v>208</v>
      </c>
      <c r="G13" s="238">
        <f>SUM(X13:Z15)</f>
        <v>124553</v>
      </c>
      <c r="H13" s="98" t="s">
        <v>457</v>
      </c>
      <c r="I13" s="228" t="s">
        <v>121</v>
      </c>
      <c r="J13" s="228" t="s">
        <v>122</v>
      </c>
      <c r="K13" s="228" t="s">
        <v>123</v>
      </c>
      <c r="L13" s="228" t="s">
        <v>212</v>
      </c>
      <c r="M13" s="228" t="s">
        <v>124</v>
      </c>
      <c r="N13" s="228" t="s">
        <v>124</v>
      </c>
      <c r="O13" s="98" t="s">
        <v>412</v>
      </c>
      <c r="P13" s="94" t="s">
        <v>430</v>
      </c>
      <c r="Q13" s="225">
        <v>45778</v>
      </c>
      <c r="R13" s="91" t="s">
        <v>426</v>
      </c>
      <c r="S13" s="91">
        <v>320</v>
      </c>
      <c r="T13" s="91">
        <v>325</v>
      </c>
      <c r="U13" s="91">
        <v>330</v>
      </c>
      <c r="V13" s="91">
        <v>335</v>
      </c>
      <c r="W13" s="97"/>
      <c r="X13" s="102">
        <v>1355</v>
      </c>
      <c r="Y13" s="102">
        <v>3982</v>
      </c>
      <c r="Z13" s="102">
        <v>5000</v>
      </c>
      <c r="AA13" s="63"/>
      <c r="AB13" s="63"/>
      <c r="AC13" s="63"/>
      <c r="AE13" s="260"/>
      <c r="AF13" s="154"/>
      <c r="AG13" s="251"/>
      <c r="AM13" s="81"/>
    </row>
    <row r="14" spans="1:39" ht="66.75" customHeight="1" x14ac:dyDescent="0.2">
      <c r="A14" s="229"/>
      <c r="B14" s="229"/>
      <c r="C14" s="229"/>
      <c r="D14" s="229"/>
      <c r="E14" s="229"/>
      <c r="F14" s="229"/>
      <c r="G14" s="239"/>
      <c r="H14" s="98" t="s">
        <v>445</v>
      </c>
      <c r="I14" s="229"/>
      <c r="J14" s="229"/>
      <c r="K14" s="229"/>
      <c r="L14" s="229"/>
      <c r="M14" s="229"/>
      <c r="N14" s="229"/>
      <c r="O14" s="98" t="s">
        <v>221</v>
      </c>
      <c r="P14" s="94" t="s">
        <v>430</v>
      </c>
      <c r="Q14" s="226"/>
      <c r="R14" s="91" t="s">
        <v>429</v>
      </c>
      <c r="S14" s="91">
        <v>135</v>
      </c>
      <c r="T14" s="91">
        <v>140</v>
      </c>
      <c r="U14" s="91">
        <v>145</v>
      </c>
      <c r="V14" s="91">
        <v>150</v>
      </c>
      <c r="W14" s="97"/>
      <c r="X14" s="102">
        <v>0</v>
      </c>
      <c r="Y14" s="102">
        <v>1195</v>
      </c>
      <c r="Z14" s="102">
        <v>3100</v>
      </c>
      <c r="AA14" s="63"/>
      <c r="AB14" s="63"/>
      <c r="AC14" s="63"/>
      <c r="AE14" s="260"/>
      <c r="AF14" s="154"/>
      <c r="AG14" s="251"/>
      <c r="AM14" s="81"/>
    </row>
    <row r="15" spans="1:39" ht="61.5" customHeight="1" x14ac:dyDescent="0.2">
      <c r="A15" s="229"/>
      <c r="B15" s="229"/>
      <c r="C15" s="229"/>
      <c r="D15" s="230"/>
      <c r="E15" s="230"/>
      <c r="F15" s="230"/>
      <c r="G15" s="240"/>
      <c r="H15" s="98" t="s">
        <v>209</v>
      </c>
      <c r="I15" s="230"/>
      <c r="J15" s="230"/>
      <c r="K15" s="230"/>
      <c r="L15" s="230"/>
      <c r="M15" s="230"/>
      <c r="N15" s="230"/>
      <c r="O15" s="98" t="s">
        <v>222</v>
      </c>
      <c r="P15" s="94" t="s">
        <v>430</v>
      </c>
      <c r="Q15" s="227"/>
      <c r="R15" s="91" t="s">
        <v>428</v>
      </c>
      <c r="S15" s="91">
        <v>110</v>
      </c>
      <c r="T15" s="91">
        <v>115</v>
      </c>
      <c r="U15" s="91">
        <v>120</v>
      </c>
      <c r="V15" s="91">
        <v>125</v>
      </c>
      <c r="W15" s="97"/>
      <c r="X15" s="102">
        <v>56831</v>
      </c>
      <c r="Y15" s="102">
        <v>53090</v>
      </c>
      <c r="Z15" s="102">
        <v>0</v>
      </c>
      <c r="AA15" s="63"/>
      <c r="AB15" s="63"/>
      <c r="AC15" s="63"/>
      <c r="AE15" s="155"/>
      <c r="AF15" s="156"/>
      <c r="AG15" s="63"/>
      <c r="AM15" s="81"/>
    </row>
    <row r="16" spans="1:39" ht="98.25" customHeight="1" thickBot="1" x14ac:dyDescent="0.25">
      <c r="A16" s="229"/>
      <c r="B16" s="229"/>
      <c r="C16" s="286"/>
      <c r="D16" s="99" t="s">
        <v>228</v>
      </c>
      <c r="E16" s="99" t="s">
        <v>413</v>
      </c>
      <c r="F16" s="99" t="s">
        <v>210</v>
      </c>
      <c r="G16" s="163">
        <f>SUM(X16:Z16)</f>
        <v>2000000</v>
      </c>
      <c r="H16" s="100" t="s">
        <v>211</v>
      </c>
      <c r="I16" s="99" t="s">
        <v>121</v>
      </c>
      <c r="J16" s="99" t="s">
        <v>125</v>
      </c>
      <c r="K16" s="99" t="s">
        <v>123</v>
      </c>
      <c r="L16" s="99" t="s">
        <v>212</v>
      </c>
      <c r="M16" s="99" t="s">
        <v>126</v>
      </c>
      <c r="N16" s="99" t="s">
        <v>124</v>
      </c>
      <c r="O16" s="100" t="s">
        <v>220</v>
      </c>
      <c r="P16" s="91" t="s">
        <v>219</v>
      </c>
      <c r="Q16" s="116">
        <v>45627</v>
      </c>
      <c r="R16" s="99" t="s">
        <v>224</v>
      </c>
      <c r="S16" s="99">
        <v>0</v>
      </c>
      <c r="T16" s="99">
        <v>0</v>
      </c>
      <c r="U16" s="99">
        <v>2</v>
      </c>
      <c r="V16" s="99">
        <v>0</v>
      </c>
      <c r="W16" s="101"/>
      <c r="X16" s="103">
        <v>500000</v>
      </c>
      <c r="Y16" s="103">
        <v>1500000</v>
      </c>
      <c r="Z16" s="103">
        <v>0</v>
      </c>
      <c r="AA16" s="63"/>
      <c r="AB16" s="63"/>
      <c r="AC16" s="63"/>
      <c r="AE16" s="153"/>
      <c r="AF16" s="154"/>
      <c r="AG16" s="63"/>
      <c r="AM16" s="81"/>
    </row>
    <row r="17" spans="1:40" ht="70.5" customHeight="1" x14ac:dyDescent="0.2">
      <c r="A17" s="231">
        <v>2</v>
      </c>
      <c r="B17" s="231" t="s">
        <v>190</v>
      </c>
      <c r="C17" s="231" t="s">
        <v>227</v>
      </c>
      <c r="D17" s="231" t="s">
        <v>128</v>
      </c>
      <c r="E17" s="231" t="s">
        <v>230</v>
      </c>
      <c r="F17" s="231" t="s">
        <v>423</v>
      </c>
      <c r="G17" s="242">
        <f>SUM(X17:Z20)</f>
        <v>136332</v>
      </c>
      <c r="H17" s="105" t="s">
        <v>237</v>
      </c>
      <c r="I17" s="231" t="s">
        <v>121</v>
      </c>
      <c r="J17" s="231" t="s">
        <v>122</v>
      </c>
      <c r="K17" s="231" t="s">
        <v>123</v>
      </c>
      <c r="L17" s="231" t="s">
        <v>312</v>
      </c>
      <c r="M17" s="231" t="s">
        <v>124</v>
      </c>
      <c r="N17" s="231" t="s">
        <v>126</v>
      </c>
      <c r="O17" s="105" t="s">
        <v>232</v>
      </c>
      <c r="P17" s="115" t="s">
        <v>430</v>
      </c>
      <c r="Q17" s="235">
        <v>45778</v>
      </c>
      <c r="R17" s="107" t="s">
        <v>385</v>
      </c>
      <c r="S17" s="107">
        <v>270</v>
      </c>
      <c r="T17" s="107">
        <v>280</v>
      </c>
      <c r="U17" s="107">
        <v>280</v>
      </c>
      <c r="V17" s="107">
        <v>285</v>
      </c>
      <c r="W17" s="264">
        <f>824000+150000</f>
        <v>974000</v>
      </c>
      <c r="X17" s="108">
        <v>14680</v>
      </c>
      <c r="Y17" s="108">
        <v>11680</v>
      </c>
      <c r="Z17" s="108">
        <v>0</v>
      </c>
      <c r="AA17" s="63"/>
      <c r="AC17" s="63"/>
      <c r="AE17" s="155"/>
      <c r="AF17" s="156"/>
      <c r="AG17" s="63"/>
    </row>
    <row r="18" spans="1:40" ht="66" customHeight="1" x14ac:dyDescent="0.2">
      <c r="A18" s="232"/>
      <c r="B18" s="232"/>
      <c r="C18" s="232"/>
      <c r="D18" s="232"/>
      <c r="E18" s="232"/>
      <c r="F18" s="232"/>
      <c r="G18" s="243"/>
      <c r="H18" s="109" t="s">
        <v>238</v>
      </c>
      <c r="I18" s="232"/>
      <c r="J18" s="232"/>
      <c r="K18" s="232"/>
      <c r="L18" s="232"/>
      <c r="M18" s="232"/>
      <c r="N18" s="232"/>
      <c r="O18" s="109" t="s">
        <v>233</v>
      </c>
      <c r="P18" s="106" t="s">
        <v>430</v>
      </c>
      <c r="Q18" s="236"/>
      <c r="R18" s="106" t="s">
        <v>234</v>
      </c>
      <c r="S18" s="106">
        <v>6</v>
      </c>
      <c r="T18" s="106">
        <v>6</v>
      </c>
      <c r="U18" s="106">
        <v>8</v>
      </c>
      <c r="V18" s="106">
        <v>8</v>
      </c>
      <c r="W18" s="259"/>
      <c r="X18" s="111">
        <v>6860</v>
      </c>
      <c r="Y18" s="111">
        <v>6650</v>
      </c>
      <c r="Z18" s="111">
        <v>0</v>
      </c>
      <c r="AA18" s="63"/>
      <c r="AC18" s="63"/>
      <c r="AE18" s="153"/>
      <c r="AF18" s="154"/>
      <c r="AG18" s="63"/>
    </row>
    <row r="19" spans="1:40" ht="66" customHeight="1" x14ac:dyDescent="0.2">
      <c r="A19" s="232"/>
      <c r="B19" s="232"/>
      <c r="C19" s="232"/>
      <c r="D19" s="232"/>
      <c r="E19" s="232"/>
      <c r="F19" s="232"/>
      <c r="G19" s="243"/>
      <c r="H19" s="109" t="s">
        <v>455</v>
      </c>
      <c r="I19" s="232"/>
      <c r="J19" s="232"/>
      <c r="K19" s="232"/>
      <c r="L19" s="232"/>
      <c r="M19" s="232"/>
      <c r="N19" s="232"/>
      <c r="O19" s="109" t="s">
        <v>456</v>
      </c>
      <c r="P19" s="106" t="s">
        <v>430</v>
      </c>
      <c r="Q19" s="236"/>
      <c r="R19" s="106"/>
      <c r="S19" s="106"/>
      <c r="T19" s="106"/>
      <c r="U19" s="106"/>
      <c r="V19" s="106"/>
      <c r="W19" s="110"/>
      <c r="X19" s="111">
        <v>0</v>
      </c>
      <c r="Y19" s="111">
        <v>0</v>
      </c>
      <c r="Z19" s="111">
        <v>11300</v>
      </c>
      <c r="AA19" s="63"/>
      <c r="AC19" s="63"/>
      <c r="AE19" s="153"/>
      <c r="AF19" s="154"/>
      <c r="AG19" s="63"/>
    </row>
    <row r="20" spans="1:40" ht="66" customHeight="1" x14ac:dyDescent="0.2">
      <c r="A20" s="232"/>
      <c r="B20" s="232"/>
      <c r="C20" s="232"/>
      <c r="D20" s="233"/>
      <c r="E20" s="233"/>
      <c r="F20" s="233"/>
      <c r="G20" s="244"/>
      <c r="H20" s="109" t="s">
        <v>454</v>
      </c>
      <c r="I20" s="233"/>
      <c r="J20" s="233"/>
      <c r="K20" s="233"/>
      <c r="L20" s="233"/>
      <c r="M20" s="233"/>
      <c r="N20" s="233"/>
      <c r="O20" s="109" t="s">
        <v>243</v>
      </c>
      <c r="P20" s="106" t="s">
        <v>430</v>
      </c>
      <c r="Q20" s="237"/>
      <c r="R20" s="106" t="s">
        <v>244</v>
      </c>
      <c r="S20" s="106">
        <v>6</v>
      </c>
      <c r="T20" s="106">
        <v>8</v>
      </c>
      <c r="U20" s="106">
        <v>8</v>
      </c>
      <c r="V20" s="106">
        <v>8</v>
      </c>
      <c r="W20" s="110"/>
      <c r="X20" s="111">
        <v>30000</v>
      </c>
      <c r="Y20" s="111">
        <v>37162</v>
      </c>
      <c r="Z20" s="111">
        <v>18000</v>
      </c>
      <c r="AA20" s="63"/>
      <c r="AC20" s="63"/>
      <c r="AE20" s="155"/>
      <c r="AF20" s="156"/>
      <c r="AG20" s="63"/>
    </row>
    <row r="21" spans="1:40" ht="70.5" customHeight="1" x14ac:dyDescent="0.2">
      <c r="A21" s="232"/>
      <c r="B21" s="232"/>
      <c r="C21" s="232"/>
      <c r="D21" s="245" t="s">
        <v>529</v>
      </c>
      <c r="E21" s="245" t="s">
        <v>235</v>
      </c>
      <c r="F21" s="245" t="s">
        <v>242</v>
      </c>
      <c r="G21" s="265">
        <f>SUM(X21:Z23)</f>
        <v>979365</v>
      </c>
      <c r="H21" s="109" t="s">
        <v>239</v>
      </c>
      <c r="I21" s="245" t="s">
        <v>236</v>
      </c>
      <c r="J21" s="245" t="s">
        <v>122</v>
      </c>
      <c r="K21" s="245" t="s">
        <v>123</v>
      </c>
      <c r="L21" s="245" t="s">
        <v>312</v>
      </c>
      <c r="M21" s="245" t="s">
        <v>124</v>
      </c>
      <c r="N21" s="245" t="s">
        <v>424</v>
      </c>
      <c r="O21" s="109" t="s">
        <v>442</v>
      </c>
      <c r="P21" s="106" t="s">
        <v>430</v>
      </c>
      <c r="Q21" s="267">
        <v>45778</v>
      </c>
      <c r="R21" s="106" t="s">
        <v>241</v>
      </c>
      <c r="S21" s="106">
        <v>110</v>
      </c>
      <c r="T21" s="106">
        <v>115</v>
      </c>
      <c r="U21" s="106">
        <v>120</v>
      </c>
      <c r="V21" s="106">
        <v>125</v>
      </c>
      <c r="W21" s="259">
        <v>3959000</v>
      </c>
      <c r="X21" s="111">
        <v>367207</v>
      </c>
      <c r="Y21" s="111">
        <v>362600</v>
      </c>
      <c r="Z21" s="111">
        <v>0</v>
      </c>
      <c r="AA21" s="63"/>
      <c r="AC21" s="63"/>
      <c r="AG21" s="63"/>
    </row>
    <row r="22" spans="1:40" ht="70.5" customHeight="1" x14ac:dyDescent="0.2">
      <c r="A22" s="232"/>
      <c r="B22" s="232"/>
      <c r="C22" s="232"/>
      <c r="D22" s="232"/>
      <c r="E22" s="232"/>
      <c r="F22" s="232"/>
      <c r="G22" s="243"/>
      <c r="H22" s="113" t="s">
        <v>446</v>
      </c>
      <c r="I22" s="232"/>
      <c r="J22" s="232"/>
      <c r="K22" s="232"/>
      <c r="L22" s="232"/>
      <c r="M22" s="232"/>
      <c r="N22" s="232"/>
      <c r="O22" s="113" t="s">
        <v>447</v>
      </c>
      <c r="P22" s="106" t="s">
        <v>430</v>
      </c>
      <c r="Q22" s="236"/>
      <c r="R22" s="112"/>
      <c r="S22" s="112"/>
      <c r="T22" s="112"/>
      <c r="U22" s="112"/>
      <c r="V22" s="112"/>
      <c r="W22" s="259"/>
      <c r="X22" s="117">
        <v>0</v>
      </c>
      <c r="Y22" s="117">
        <v>0</v>
      </c>
      <c r="Z22" s="117">
        <v>244250</v>
      </c>
      <c r="AA22" s="63"/>
      <c r="AC22" s="63"/>
      <c r="AG22" s="63"/>
    </row>
    <row r="23" spans="1:40" ht="74.25" customHeight="1" thickBot="1" x14ac:dyDescent="0.25">
      <c r="A23" s="232"/>
      <c r="B23" s="232"/>
      <c r="C23" s="232"/>
      <c r="D23" s="232"/>
      <c r="E23" s="232"/>
      <c r="F23" s="232"/>
      <c r="G23" s="243"/>
      <c r="H23" s="113" t="s">
        <v>240</v>
      </c>
      <c r="I23" s="232"/>
      <c r="J23" s="255"/>
      <c r="K23" s="232"/>
      <c r="L23" s="255"/>
      <c r="M23" s="255"/>
      <c r="N23" s="232"/>
      <c r="O23" s="113" t="s">
        <v>443</v>
      </c>
      <c r="P23" s="112" t="s">
        <v>430</v>
      </c>
      <c r="Q23" s="268"/>
      <c r="R23" s="113"/>
      <c r="S23" s="113"/>
      <c r="T23" s="114"/>
      <c r="U23" s="113"/>
      <c r="V23" s="114"/>
      <c r="W23" s="259"/>
      <c r="X23" s="118">
        <v>2654</v>
      </c>
      <c r="Y23" s="117">
        <v>2654</v>
      </c>
      <c r="Z23" s="117">
        <v>0</v>
      </c>
      <c r="AA23" s="63"/>
      <c r="AB23" s="77"/>
      <c r="AC23" s="63"/>
      <c r="AD23" s="250"/>
      <c r="AE23" s="250"/>
      <c r="AF23" s="250"/>
      <c r="AG23" s="250"/>
      <c r="AH23" s="250"/>
      <c r="AI23" s="250"/>
      <c r="AJ23" s="250"/>
      <c r="AK23" s="250"/>
      <c r="AL23" s="250"/>
      <c r="AM23" s="252"/>
    </row>
    <row r="24" spans="1:40" ht="56.25" customHeight="1" x14ac:dyDescent="0.2">
      <c r="A24" s="234">
        <v>3</v>
      </c>
      <c r="B24" s="234" t="s">
        <v>190</v>
      </c>
      <c r="C24" s="234" t="s">
        <v>246</v>
      </c>
      <c r="D24" s="234" t="s">
        <v>530</v>
      </c>
      <c r="E24" s="234" t="s">
        <v>300</v>
      </c>
      <c r="F24" s="234" t="s">
        <v>245</v>
      </c>
      <c r="G24" s="266">
        <f>SUM(X24:Z25)</f>
        <v>224766</v>
      </c>
      <c r="H24" s="127" t="s">
        <v>453</v>
      </c>
      <c r="I24" s="234" t="s">
        <v>121</v>
      </c>
      <c r="J24" s="234" t="s">
        <v>122</v>
      </c>
      <c r="K24" s="234" t="s">
        <v>123</v>
      </c>
      <c r="L24" s="234" t="s">
        <v>384</v>
      </c>
      <c r="M24" s="234" t="s">
        <v>126</v>
      </c>
      <c r="N24" s="234" t="s">
        <v>124</v>
      </c>
      <c r="O24" s="127" t="s">
        <v>248</v>
      </c>
      <c r="P24" s="128" t="s">
        <v>430</v>
      </c>
      <c r="Q24" s="302">
        <v>45778</v>
      </c>
      <c r="R24" s="128" t="s">
        <v>250</v>
      </c>
      <c r="S24" s="128">
        <v>3</v>
      </c>
      <c r="T24" s="129">
        <v>3</v>
      </c>
      <c r="U24" s="128">
        <v>3</v>
      </c>
      <c r="V24" s="129">
        <v>3</v>
      </c>
      <c r="W24" s="130"/>
      <c r="X24" s="131">
        <v>79372</v>
      </c>
      <c r="Y24" s="132">
        <v>69372</v>
      </c>
      <c r="Z24" s="132">
        <v>39850</v>
      </c>
      <c r="AA24" s="63"/>
      <c r="AB24" s="77"/>
      <c r="AC24" s="63"/>
      <c r="AD24" s="250"/>
      <c r="AE24" s="250"/>
      <c r="AF24" s="250"/>
      <c r="AG24" s="250"/>
      <c r="AH24" s="250"/>
      <c r="AI24" s="250"/>
      <c r="AJ24" s="250"/>
      <c r="AK24" s="250"/>
      <c r="AL24" s="250"/>
      <c r="AM24" s="252"/>
    </row>
    <row r="25" spans="1:40" ht="62.25" customHeight="1" x14ac:dyDescent="0.2">
      <c r="A25" s="223"/>
      <c r="B25" s="223"/>
      <c r="C25" s="223"/>
      <c r="D25" s="224"/>
      <c r="E25" s="224"/>
      <c r="F25" s="224"/>
      <c r="G25" s="249"/>
      <c r="H25" s="134" t="s">
        <v>452</v>
      </c>
      <c r="I25" s="224"/>
      <c r="J25" s="224"/>
      <c r="K25" s="224"/>
      <c r="L25" s="224"/>
      <c r="M25" s="224"/>
      <c r="N25" s="224"/>
      <c r="O25" s="134" t="s">
        <v>249</v>
      </c>
      <c r="P25" s="133" t="s">
        <v>430</v>
      </c>
      <c r="Q25" s="258"/>
      <c r="R25" s="133" t="s">
        <v>402</v>
      </c>
      <c r="S25" s="143">
        <v>80000</v>
      </c>
      <c r="T25" s="143">
        <v>80000</v>
      </c>
      <c r="U25" s="143">
        <v>90000</v>
      </c>
      <c r="V25" s="145">
        <v>90000</v>
      </c>
      <c r="W25" s="130"/>
      <c r="X25" s="131">
        <v>10024</v>
      </c>
      <c r="Y25" s="131">
        <v>11148</v>
      </c>
      <c r="Z25" s="131">
        <v>15000</v>
      </c>
      <c r="AA25" s="63"/>
      <c r="AB25" s="77"/>
      <c r="AC25" s="63"/>
      <c r="AM25" s="81"/>
    </row>
    <row r="26" spans="1:40" ht="72.75" customHeight="1" x14ac:dyDescent="0.2">
      <c r="A26" s="223"/>
      <c r="B26" s="223"/>
      <c r="C26" s="223"/>
      <c r="D26" s="222" t="s">
        <v>531</v>
      </c>
      <c r="E26" s="222" t="s">
        <v>251</v>
      </c>
      <c r="F26" s="222" t="s">
        <v>252</v>
      </c>
      <c r="G26" s="247">
        <f>SUM(X26:Z30)</f>
        <v>1663939</v>
      </c>
      <c r="H26" s="136" t="s">
        <v>448</v>
      </c>
      <c r="I26" s="222" t="s">
        <v>121</v>
      </c>
      <c r="J26" s="222" t="s">
        <v>122</v>
      </c>
      <c r="K26" s="222" t="s">
        <v>123</v>
      </c>
      <c r="L26" s="222" t="s">
        <v>247</v>
      </c>
      <c r="M26" s="222" t="s">
        <v>124</v>
      </c>
      <c r="N26" s="222" t="s">
        <v>124</v>
      </c>
      <c r="O26" s="137" t="s">
        <v>414</v>
      </c>
      <c r="P26" s="138" t="s">
        <v>430</v>
      </c>
      <c r="Q26" s="256">
        <v>45778</v>
      </c>
      <c r="R26" s="135" t="s">
        <v>256</v>
      </c>
      <c r="S26" s="138">
        <v>200</v>
      </c>
      <c r="T26" s="138">
        <v>190</v>
      </c>
      <c r="U26" s="138">
        <v>180</v>
      </c>
      <c r="V26" s="138">
        <v>170</v>
      </c>
      <c r="W26" s="254">
        <v>2150000</v>
      </c>
      <c r="X26" s="140">
        <v>13272</v>
      </c>
      <c r="Y26" s="140">
        <v>13272</v>
      </c>
      <c r="Z26" s="140">
        <v>7000</v>
      </c>
      <c r="AA26" s="63"/>
      <c r="AC26" s="63"/>
    </row>
    <row r="27" spans="1:40" ht="70.5" customHeight="1" x14ac:dyDescent="0.2">
      <c r="A27" s="223"/>
      <c r="B27" s="223"/>
      <c r="C27" s="223"/>
      <c r="D27" s="223"/>
      <c r="E27" s="223"/>
      <c r="F27" s="223"/>
      <c r="G27" s="248"/>
      <c r="H27" s="136" t="s">
        <v>450</v>
      </c>
      <c r="I27" s="223"/>
      <c r="J27" s="223"/>
      <c r="K27" s="223"/>
      <c r="L27" s="223"/>
      <c r="M27" s="223"/>
      <c r="N27" s="223"/>
      <c r="O27" s="137" t="s">
        <v>253</v>
      </c>
      <c r="P27" s="138" t="s">
        <v>430</v>
      </c>
      <c r="Q27" s="257"/>
      <c r="R27" s="135"/>
      <c r="S27" s="138"/>
      <c r="T27" s="138"/>
      <c r="U27" s="138"/>
      <c r="V27" s="138"/>
      <c r="W27" s="254"/>
      <c r="X27" s="140">
        <v>104188</v>
      </c>
      <c r="Y27" s="140">
        <v>104188</v>
      </c>
      <c r="Z27" s="140">
        <v>76750</v>
      </c>
      <c r="AA27" s="63"/>
      <c r="AC27" s="63"/>
    </row>
    <row r="28" spans="1:40" ht="54.75" customHeight="1" x14ac:dyDescent="0.2">
      <c r="A28" s="223"/>
      <c r="B28" s="223"/>
      <c r="C28" s="223"/>
      <c r="D28" s="223"/>
      <c r="E28" s="223"/>
      <c r="F28" s="223"/>
      <c r="G28" s="248"/>
      <c r="H28" s="136" t="s">
        <v>451</v>
      </c>
      <c r="I28" s="223"/>
      <c r="J28" s="223"/>
      <c r="K28" s="223"/>
      <c r="L28" s="223"/>
      <c r="M28" s="223"/>
      <c r="N28" s="223"/>
      <c r="O28" s="137" t="s">
        <v>254</v>
      </c>
      <c r="P28" s="138" t="s">
        <v>430</v>
      </c>
      <c r="Q28" s="257"/>
      <c r="R28" s="135"/>
      <c r="S28" s="138"/>
      <c r="T28" s="138"/>
      <c r="U28" s="138"/>
      <c r="V28" s="138"/>
      <c r="W28" s="254"/>
      <c r="X28" s="140">
        <v>6636</v>
      </c>
      <c r="Y28" s="140">
        <v>6636</v>
      </c>
      <c r="Z28" s="140">
        <v>5250</v>
      </c>
      <c r="AA28" s="63"/>
      <c r="AC28" s="63"/>
    </row>
    <row r="29" spans="1:40" ht="54.75" customHeight="1" x14ac:dyDescent="0.2">
      <c r="A29" s="223"/>
      <c r="B29" s="223"/>
      <c r="C29" s="223"/>
      <c r="D29" s="223"/>
      <c r="E29" s="223"/>
      <c r="F29" s="223"/>
      <c r="G29" s="248"/>
      <c r="H29" s="136" t="s">
        <v>449</v>
      </c>
      <c r="I29" s="223"/>
      <c r="J29" s="223"/>
      <c r="K29" s="223"/>
      <c r="L29" s="223"/>
      <c r="M29" s="223"/>
      <c r="N29" s="223"/>
      <c r="O29" s="137" t="s">
        <v>433</v>
      </c>
      <c r="P29" s="138" t="s">
        <v>430</v>
      </c>
      <c r="Q29" s="257"/>
      <c r="R29" s="135"/>
      <c r="S29" s="138"/>
      <c r="T29" s="138"/>
      <c r="U29" s="138"/>
      <c r="V29" s="138"/>
      <c r="W29" s="254"/>
      <c r="X29" s="140">
        <v>23165</v>
      </c>
      <c r="Y29" s="140">
        <v>0</v>
      </c>
      <c r="Z29" s="140">
        <v>1285000</v>
      </c>
      <c r="AA29" s="63"/>
      <c r="AC29" s="63"/>
    </row>
    <row r="30" spans="1:40" ht="60.75" customHeight="1" x14ac:dyDescent="0.2">
      <c r="A30" s="223"/>
      <c r="B30" s="223"/>
      <c r="C30" s="223"/>
      <c r="D30" s="224"/>
      <c r="E30" s="224"/>
      <c r="F30" s="224"/>
      <c r="G30" s="249"/>
      <c r="H30" s="136" t="s">
        <v>541</v>
      </c>
      <c r="I30" s="224"/>
      <c r="J30" s="224"/>
      <c r="K30" s="224"/>
      <c r="L30" s="224"/>
      <c r="M30" s="224"/>
      <c r="N30" s="224"/>
      <c r="O30" s="137" t="s">
        <v>255</v>
      </c>
      <c r="P30" s="138" t="s">
        <v>430</v>
      </c>
      <c r="Q30" s="258"/>
      <c r="R30" s="138"/>
      <c r="S30" s="138"/>
      <c r="T30" s="138"/>
      <c r="U30" s="138"/>
      <c r="V30" s="138"/>
      <c r="W30" s="254"/>
      <c r="X30" s="140">
        <v>9291</v>
      </c>
      <c r="Y30" s="140">
        <v>9291</v>
      </c>
      <c r="Z30" s="140">
        <v>0</v>
      </c>
      <c r="AA30" s="63"/>
      <c r="AC30" s="63"/>
      <c r="AI30" s="63"/>
      <c r="AM30" s="81"/>
      <c r="AN30" s="81"/>
    </row>
    <row r="31" spans="1:40" ht="64.5" customHeight="1" x14ac:dyDescent="0.2">
      <c r="A31" s="223"/>
      <c r="B31" s="223"/>
      <c r="C31" s="223"/>
      <c r="D31" s="222" t="s">
        <v>257</v>
      </c>
      <c r="E31" s="222" t="s">
        <v>258</v>
      </c>
      <c r="F31" s="222" t="s">
        <v>415</v>
      </c>
      <c r="G31" s="247">
        <f>SUM(X31:Z34)</f>
        <v>434898</v>
      </c>
      <c r="H31" s="141" t="s">
        <v>458</v>
      </c>
      <c r="I31" s="222" t="s">
        <v>121</v>
      </c>
      <c r="J31" s="222" t="s">
        <v>122</v>
      </c>
      <c r="K31" s="222" t="s">
        <v>123</v>
      </c>
      <c r="L31" s="222" t="s">
        <v>259</v>
      </c>
      <c r="M31" s="222" t="s">
        <v>126</v>
      </c>
      <c r="N31" s="222" t="s">
        <v>124</v>
      </c>
      <c r="O31" s="141" t="s">
        <v>260</v>
      </c>
      <c r="P31" s="138" t="s">
        <v>430</v>
      </c>
      <c r="Q31" s="256">
        <v>45778</v>
      </c>
      <c r="R31" s="129"/>
      <c r="S31" s="129"/>
      <c r="T31" s="129"/>
      <c r="U31" s="129"/>
      <c r="V31" s="129"/>
      <c r="W31" s="139"/>
      <c r="X31" s="140">
        <v>17454</v>
      </c>
      <c r="Y31" s="140">
        <v>2654</v>
      </c>
      <c r="Z31" s="140">
        <v>13500</v>
      </c>
      <c r="AA31" s="63"/>
      <c r="AC31" s="63"/>
      <c r="AI31" s="63"/>
      <c r="AM31" s="81"/>
      <c r="AN31" s="81"/>
    </row>
    <row r="32" spans="1:40" ht="60.75" customHeight="1" x14ac:dyDescent="0.2">
      <c r="A32" s="223"/>
      <c r="B32" s="223"/>
      <c r="C32" s="223"/>
      <c r="D32" s="223"/>
      <c r="E32" s="223"/>
      <c r="F32" s="223"/>
      <c r="G32" s="248"/>
      <c r="H32" s="141" t="s">
        <v>459</v>
      </c>
      <c r="I32" s="223"/>
      <c r="J32" s="223"/>
      <c r="K32" s="223"/>
      <c r="L32" s="223"/>
      <c r="M32" s="223"/>
      <c r="N32" s="223"/>
      <c r="O32" s="141" t="s">
        <v>261</v>
      </c>
      <c r="P32" s="138" t="s">
        <v>430</v>
      </c>
      <c r="Q32" s="257"/>
      <c r="R32" s="129" t="s">
        <v>416</v>
      </c>
      <c r="S32" s="129" t="s">
        <v>185</v>
      </c>
      <c r="T32" s="129" t="s">
        <v>186</v>
      </c>
      <c r="U32" s="129" t="s">
        <v>187</v>
      </c>
      <c r="V32" s="129" t="s">
        <v>188</v>
      </c>
      <c r="W32" s="139"/>
      <c r="X32" s="140">
        <v>46453</v>
      </c>
      <c r="Y32" s="140">
        <v>46453</v>
      </c>
      <c r="Z32" s="140">
        <v>18500</v>
      </c>
      <c r="AA32" s="63"/>
      <c r="AC32" s="63"/>
      <c r="AI32" s="63"/>
      <c r="AM32" s="81"/>
      <c r="AN32" s="81"/>
    </row>
    <row r="33" spans="1:43" ht="68.25" customHeight="1" x14ac:dyDescent="0.2">
      <c r="A33" s="223"/>
      <c r="B33" s="223"/>
      <c r="C33" s="223"/>
      <c r="D33" s="223"/>
      <c r="E33" s="223"/>
      <c r="F33" s="223"/>
      <c r="G33" s="248"/>
      <c r="H33" s="141" t="s">
        <v>434</v>
      </c>
      <c r="I33" s="223"/>
      <c r="J33" s="223"/>
      <c r="K33" s="223"/>
      <c r="L33" s="223"/>
      <c r="M33" s="223"/>
      <c r="N33" s="223"/>
      <c r="O33" s="141" t="s">
        <v>435</v>
      </c>
      <c r="P33" s="138" t="s">
        <v>430</v>
      </c>
      <c r="Q33" s="257"/>
      <c r="R33" s="129"/>
      <c r="S33" s="129"/>
      <c r="T33" s="129"/>
      <c r="U33" s="129"/>
      <c r="V33" s="129"/>
      <c r="W33" s="139"/>
      <c r="X33" s="140">
        <v>21700</v>
      </c>
      <c r="Y33" s="140">
        <v>0</v>
      </c>
      <c r="Z33" s="140">
        <v>0</v>
      </c>
      <c r="AA33" s="63"/>
      <c r="AC33" s="63"/>
      <c r="AI33" s="63"/>
      <c r="AM33" s="81"/>
      <c r="AN33" s="81"/>
    </row>
    <row r="34" spans="1:43" ht="73.5" customHeight="1" x14ac:dyDescent="0.2">
      <c r="A34" s="223"/>
      <c r="B34" s="224"/>
      <c r="C34" s="224"/>
      <c r="D34" s="224"/>
      <c r="E34" s="224"/>
      <c r="F34" s="224"/>
      <c r="G34" s="249"/>
      <c r="H34" s="141" t="s">
        <v>460</v>
      </c>
      <c r="I34" s="224"/>
      <c r="J34" s="224"/>
      <c r="K34" s="224"/>
      <c r="L34" s="224"/>
      <c r="M34" s="224"/>
      <c r="N34" s="224"/>
      <c r="O34" s="142" t="s">
        <v>262</v>
      </c>
      <c r="P34" s="138" t="s">
        <v>430</v>
      </c>
      <c r="Q34" s="258"/>
      <c r="R34" s="129" t="s">
        <v>264</v>
      </c>
      <c r="S34" s="143">
        <v>400</v>
      </c>
      <c r="T34" s="143">
        <v>600</v>
      </c>
      <c r="U34" s="143">
        <v>600</v>
      </c>
      <c r="V34" s="143">
        <v>700</v>
      </c>
      <c r="W34" s="139"/>
      <c r="X34" s="140">
        <v>99542</v>
      </c>
      <c r="Y34" s="140">
        <v>99542</v>
      </c>
      <c r="Z34" s="140">
        <v>69100</v>
      </c>
      <c r="AA34" s="63"/>
      <c r="AC34" s="63"/>
      <c r="AI34" s="63"/>
      <c r="AM34" s="81"/>
      <c r="AN34" s="81"/>
    </row>
    <row r="35" spans="1:43" ht="73.5" customHeight="1" x14ac:dyDescent="0.2">
      <c r="A35" s="223"/>
      <c r="B35" s="222" t="s">
        <v>190</v>
      </c>
      <c r="C35" s="222" t="s">
        <v>265</v>
      </c>
      <c r="D35" s="222" t="s">
        <v>532</v>
      </c>
      <c r="E35" s="222" t="s">
        <v>266</v>
      </c>
      <c r="F35" s="222" t="s">
        <v>267</v>
      </c>
      <c r="G35" s="247">
        <f>SUM(X35:Z49)</f>
        <v>8894284</v>
      </c>
      <c r="H35" s="141" t="s">
        <v>461</v>
      </c>
      <c r="I35" s="222" t="s">
        <v>121</v>
      </c>
      <c r="J35" s="222" t="s">
        <v>125</v>
      </c>
      <c r="K35" s="222" t="s">
        <v>123</v>
      </c>
      <c r="L35" s="222" t="s">
        <v>247</v>
      </c>
      <c r="M35" s="222" t="s">
        <v>126</v>
      </c>
      <c r="N35" s="222" t="s">
        <v>124</v>
      </c>
      <c r="O35" s="142" t="s">
        <v>272</v>
      </c>
      <c r="P35" s="138" t="s">
        <v>430</v>
      </c>
      <c r="Q35" s="256">
        <v>45778</v>
      </c>
      <c r="R35" s="129" t="s">
        <v>263</v>
      </c>
      <c r="S35" s="143">
        <v>0</v>
      </c>
      <c r="T35" s="143">
        <v>0</v>
      </c>
      <c r="U35" s="143">
        <v>1</v>
      </c>
      <c r="V35" s="143">
        <v>0</v>
      </c>
      <c r="W35" s="139"/>
      <c r="X35" s="140">
        <v>16989</v>
      </c>
      <c r="Y35" s="140">
        <v>18051</v>
      </c>
      <c r="Z35" s="140">
        <v>10250</v>
      </c>
      <c r="AA35" s="63"/>
      <c r="AC35" s="63"/>
      <c r="AI35" s="63"/>
      <c r="AM35" s="81"/>
      <c r="AN35" s="81"/>
    </row>
    <row r="36" spans="1:43" ht="73.5" customHeight="1" x14ac:dyDescent="0.2">
      <c r="A36" s="223"/>
      <c r="B36" s="223"/>
      <c r="C36" s="223"/>
      <c r="D36" s="223"/>
      <c r="E36" s="223"/>
      <c r="F36" s="223"/>
      <c r="G36" s="248"/>
      <c r="H36" s="141" t="s">
        <v>462</v>
      </c>
      <c r="I36" s="223"/>
      <c r="J36" s="223"/>
      <c r="K36" s="223"/>
      <c r="L36" s="223"/>
      <c r="M36" s="223"/>
      <c r="N36" s="223"/>
      <c r="O36" s="142" t="s">
        <v>273</v>
      </c>
      <c r="P36" s="138" t="s">
        <v>430</v>
      </c>
      <c r="Q36" s="257"/>
      <c r="R36" s="129"/>
      <c r="S36" s="143"/>
      <c r="T36" s="143"/>
      <c r="U36" s="143"/>
      <c r="V36" s="143"/>
      <c r="W36" s="139"/>
      <c r="X36" s="140">
        <v>3982</v>
      </c>
      <c r="Y36" s="140">
        <v>3982</v>
      </c>
      <c r="Z36" s="140">
        <v>62750</v>
      </c>
      <c r="AA36" s="63"/>
      <c r="AC36" s="63"/>
      <c r="AI36" s="63"/>
      <c r="AM36" s="81"/>
      <c r="AN36" s="81"/>
    </row>
    <row r="37" spans="1:43" ht="73.5" customHeight="1" x14ac:dyDescent="0.2">
      <c r="A37" s="223"/>
      <c r="B37" s="223"/>
      <c r="C37" s="223"/>
      <c r="D37" s="223"/>
      <c r="E37" s="223"/>
      <c r="F37" s="223"/>
      <c r="G37" s="248"/>
      <c r="H37" s="141" t="s">
        <v>463</v>
      </c>
      <c r="I37" s="223"/>
      <c r="J37" s="223"/>
      <c r="K37" s="223"/>
      <c r="L37" s="223"/>
      <c r="M37" s="223"/>
      <c r="N37" s="223"/>
      <c r="O37" s="142" t="s">
        <v>274</v>
      </c>
      <c r="P37" s="138" t="s">
        <v>430</v>
      </c>
      <c r="Q37" s="257"/>
      <c r="R37" s="129" t="s">
        <v>417</v>
      </c>
      <c r="S37" s="143">
        <v>20000</v>
      </c>
      <c r="T37" s="143">
        <v>25000</v>
      </c>
      <c r="U37" s="143">
        <v>30000</v>
      </c>
      <c r="V37" s="143">
        <v>15000</v>
      </c>
      <c r="W37" s="139"/>
      <c r="X37" s="140">
        <v>126086</v>
      </c>
      <c r="Y37" s="140">
        <v>126086</v>
      </c>
      <c r="Z37" s="140">
        <v>78100</v>
      </c>
      <c r="AA37" s="63"/>
      <c r="AC37" s="63"/>
      <c r="AI37" s="63"/>
      <c r="AM37" s="81"/>
      <c r="AN37" s="81"/>
    </row>
    <row r="38" spans="1:43" ht="73.5" customHeight="1" x14ac:dyDescent="0.2">
      <c r="A38" s="223"/>
      <c r="B38" s="223"/>
      <c r="C38" s="223"/>
      <c r="D38" s="223"/>
      <c r="E38" s="223"/>
      <c r="F38" s="223"/>
      <c r="G38" s="248"/>
      <c r="H38" s="141" t="s">
        <v>268</v>
      </c>
      <c r="I38" s="223"/>
      <c r="J38" s="223"/>
      <c r="K38" s="223"/>
      <c r="L38" s="223"/>
      <c r="M38" s="223"/>
      <c r="N38" s="223"/>
      <c r="O38" s="142" t="s">
        <v>275</v>
      </c>
      <c r="P38" s="138" t="s">
        <v>430</v>
      </c>
      <c r="Q38" s="257"/>
      <c r="R38" s="129"/>
      <c r="S38" s="143"/>
      <c r="T38" s="143"/>
      <c r="U38" s="143"/>
      <c r="V38" s="143"/>
      <c r="W38" s="139"/>
      <c r="X38" s="140">
        <v>594354</v>
      </c>
      <c r="Y38" s="140">
        <v>530892</v>
      </c>
      <c r="Z38" s="140">
        <v>0</v>
      </c>
      <c r="AA38" s="63"/>
      <c r="AC38" s="63"/>
      <c r="AI38" s="63"/>
      <c r="AM38" s="81"/>
      <c r="AN38" s="81"/>
    </row>
    <row r="39" spans="1:43" ht="73.5" customHeight="1" x14ac:dyDescent="0.2">
      <c r="A39" s="223"/>
      <c r="B39" s="223"/>
      <c r="C39" s="223"/>
      <c r="D39" s="223"/>
      <c r="E39" s="223"/>
      <c r="F39" s="223"/>
      <c r="G39" s="248"/>
      <c r="H39" s="141" t="s">
        <v>269</v>
      </c>
      <c r="I39" s="223"/>
      <c r="J39" s="223"/>
      <c r="K39" s="223"/>
      <c r="L39" s="223"/>
      <c r="M39" s="223"/>
      <c r="N39" s="223"/>
      <c r="O39" s="142" t="s">
        <v>276</v>
      </c>
      <c r="P39" s="138" t="s">
        <v>430</v>
      </c>
      <c r="Q39" s="257"/>
      <c r="R39" s="129"/>
      <c r="S39" s="143"/>
      <c r="T39" s="143"/>
      <c r="U39" s="143"/>
      <c r="V39" s="143"/>
      <c r="W39" s="139"/>
      <c r="X39" s="140">
        <v>0</v>
      </c>
      <c r="Y39" s="140">
        <v>664</v>
      </c>
      <c r="Z39" s="140">
        <v>0</v>
      </c>
      <c r="AA39" s="63"/>
      <c r="AC39" s="63"/>
      <c r="AI39" s="63"/>
      <c r="AM39" s="81"/>
      <c r="AN39" s="81"/>
    </row>
    <row r="40" spans="1:43" ht="73.5" customHeight="1" x14ac:dyDescent="0.2">
      <c r="A40" s="223"/>
      <c r="B40" s="223"/>
      <c r="C40" s="223"/>
      <c r="D40" s="223"/>
      <c r="E40" s="223"/>
      <c r="F40" s="223"/>
      <c r="G40" s="248"/>
      <c r="H40" s="141" t="s">
        <v>464</v>
      </c>
      <c r="I40" s="223"/>
      <c r="J40" s="223"/>
      <c r="K40" s="223"/>
      <c r="L40" s="223"/>
      <c r="M40" s="223"/>
      <c r="N40" s="223"/>
      <c r="O40" s="142" t="s">
        <v>277</v>
      </c>
      <c r="P40" s="138" t="s">
        <v>430</v>
      </c>
      <c r="Q40" s="257"/>
      <c r="R40" s="129" t="s">
        <v>386</v>
      </c>
      <c r="S40" s="143">
        <v>70</v>
      </c>
      <c r="T40" s="143">
        <v>80</v>
      </c>
      <c r="U40" s="143">
        <v>90</v>
      </c>
      <c r="V40" s="143">
        <v>45</v>
      </c>
      <c r="W40" s="139">
        <v>45</v>
      </c>
      <c r="X40" s="140">
        <v>119378</v>
      </c>
      <c r="Y40" s="140">
        <v>132723</v>
      </c>
      <c r="Z40" s="140">
        <v>132750</v>
      </c>
      <c r="AA40" s="63"/>
      <c r="AC40" s="63"/>
      <c r="AI40" s="63"/>
      <c r="AM40" s="81"/>
      <c r="AN40" s="81"/>
    </row>
    <row r="41" spans="1:43" ht="73.5" customHeight="1" x14ac:dyDescent="0.2">
      <c r="A41" s="223"/>
      <c r="B41" s="223"/>
      <c r="C41" s="223"/>
      <c r="D41" s="223"/>
      <c r="E41" s="223"/>
      <c r="F41" s="223"/>
      <c r="G41" s="248"/>
      <c r="H41" s="141" t="s">
        <v>465</v>
      </c>
      <c r="I41" s="223"/>
      <c r="J41" s="223"/>
      <c r="K41" s="223"/>
      <c r="L41" s="223"/>
      <c r="M41" s="223"/>
      <c r="N41" s="223"/>
      <c r="O41" s="142" t="s">
        <v>281</v>
      </c>
      <c r="P41" s="138" t="s">
        <v>430</v>
      </c>
      <c r="Q41" s="257"/>
      <c r="R41" s="129"/>
      <c r="S41" s="143"/>
      <c r="T41" s="143"/>
      <c r="U41" s="143"/>
      <c r="V41" s="143"/>
      <c r="W41" s="139"/>
      <c r="X41" s="140">
        <v>53089</v>
      </c>
      <c r="Y41" s="140">
        <v>53089</v>
      </c>
      <c r="Z41" s="140">
        <v>13500</v>
      </c>
      <c r="AA41" s="63"/>
      <c r="AC41" s="63"/>
      <c r="AI41" s="63"/>
      <c r="AM41" s="81"/>
      <c r="AN41" s="81"/>
    </row>
    <row r="42" spans="1:43" ht="73.5" customHeight="1" x14ac:dyDescent="0.2">
      <c r="A42" s="223"/>
      <c r="B42" s="223"/>
      <c r="C42" s="223"/>
      <c r="D42" s="223"/>
      <c r="E42" s="223"/>
      <c r="F42" s="223"/>
      <c r="G42" s="248"/>
      <c r="H42" s="141" t="s">
        <v>466</v>
      </c>
      <c r="I42" s="223"/>
      <c r="J42" s="223"/>
      <c r="K42" s="223"/>
      <c r="L42" s="223"/>
      <c r="M42" s="223"/>
      <c r="N42" s="223"/>
      <c r="O42" s="142" t="s">
        <v>282</v>
      </c>
      <c r="P42" s="138" t="s">
        <v>430</v>
      </c>
      <c r="Q42" s="257"/>
      <c r="R42" s="129"/>
      <c r="S42" s="143"/>
      <c r="T42" s="143"/>
      <c r="U42" s="143"/>
      <c r="V42" s="143"/>
      <c r="W42" s="139"/>
      <c r="X42" s="140">
        <v>23890</v>
      </c>
      <c r="Y42" s="140">
        <v>23890</v>
      </c>
      <c r="Z42" s="140">
        <v>3000</v>
      </c>
      <c r="AA42" s="63"/>
      <c r="AC42" s="63"/>
      <c r="AI42" s="63"/>
      <c r="AM42" s="81"/>
      <c r="AN42" s="81"/>
    </row>
    <row r="43" spans="1:43" ht="73.5" customHeight="1" x14ac:dyDescent="0.2">
      <c r="A43" s="223"/>
      <c r="B43" s="223"/>
      <c r="C43" s="223"/>
      <c r="D43" s="223"/>
      <c r="E43" s="223"/>
      <c r="F43" s="223"/>
      <c r="G43" s="248"/>
      <c r="H43" s="141" t="s">
        <v>467</v>
      </c>
      <c r="I43" s="223"/>
      <c r="J43" s="223"/>
      <c r="K43" s="223"/>
      <c r="L43" s="223"/>
      <c r="M43" s="223"/>
      <c r="N43" s="223"/>
      <c r="O43" s="142" t="s">
        <v>283</v>
      </c>
      <c r="P43" s="138" t="s">
        <v>430</v>
      </c>
      <c r="Q43" s="257"/>
      <c r="R43" s="129"/>
      <c r="S43" s="143"/>
      <c r="T43" s="143"/>
      <c r="U43" s="143"/>
      <c r="V43" s="143"/>
      <c r="W43" s="139"/>
      <c r="X43" s="140">
        <v>3982</v>
      </c>
      <c r="Y43" s="140">
        <v>3982</v>
      </c>
      <c r="Z43" s="140">
        <v>2000</v>
      </c>
      <c r="AA43" s="63"/>
      <c r="AC43" s="63"/>
      <c r="AI43" s="63"/>
      <c r="AM43" s="81"/>
      <c r="AN43" s="81"/>
    </row>
    <row r="44" spans="1:43" ht="73.5" customHeight="1" x14ac:dyDescent="0.2">
      <c r="A44" s="223"/>
      <c r="B44" s="223"/>
      <c r="C44" s="223"/>
      <c r="D44" s="223"/>
      <c r="E44" s="223"/>
      <c r="F44" s="223"/>
      <c r="G44" s="248"/>
      <c r="H44" s="141" t="s">
        <v>280</v>
      </c>
      <c r="I44" s="223"/>
      <c r="J44" s="223"/>
      <c r="K44" s="223"/>
      <c r="L44" s="223"/>
      <c r="M44" s="223"/>
      <c r="N44" s="223"/>
      <c r="O44" s="142" t="s">
        <v>284</v>
      </c>
      <c r="P44" s="138" t="s">
        <v>430</v>
      </c>
      <c r="Q44" s="257"/>
      <c r="R44" s="129"/>
      <c r="S44" s="143"/>
      <c r="T44" s="143"/>
      <c r="U44" s="143"/>
      <c r="V44" s="143"/>
      <c r="W44" s="139"/>
      <c r="X44" s="140">
        <v>6636</v>
      </c>
      <c r="Y44" s="140">
        <v>6636</v>
      </c>
      <c r="Z44" s="140">
        <v>0</v>
      </c>
      <c r="AA44" s="63"/>
      <c r="AC44" s="63"/>
      <c r="AI44" s="63"/>
      <c r="AM44" s="81"/>
      <c r="AN44" s="81"/>
    </row>
    <row r="45" spans="1:43" ht="73.5" customHeight="1" x14ac:dyDescent="0.2">
      <c r="A45" s="223"/>
      <c r="B45" s="223"/>
      <c r="C45" s="223"/>
      <c r="D45" s="223"/>
      <c r="E45" s="223"/>
      <c r="F45" s="223"/>
      <c r="G45" s="248"/>
      <c r="H45" s="141" t="s">
        <v>270</v>
      </c>
      <c r="I45" s="223"/>
      <c r="J45" s="223"/>
      <c r="K45" s="223"/>
      <c r="L45" s="223"/>
      <c r="M45" s="223"/>
      <c r="N45" s="223"/>
      <c r="O45" s="142" t="s">
        <v>278</v>
      </c>
      <c r="P45" s="138" t="s">
        <v>430</v>
      </c>
      <c r="Q45" s="257"/>
      <c r="R45" s="129"/>
      <c r="S45" s="143"/>
      <c r="T45" s="143"/>
      <c r="U45" s="143"/>
      <c r="V45" s="143"/>
      <c r="W45" s="139"/>
      <c r="X45" s="140">
        <v>3000000</v>
      </c>
      <c r="Y45" s="140">
        <v>1000000</v>
      </c>
      <c r="Z45" s="140">
        <v>0</v>
      </c>
      <c r="AA45" s="63"/>
      <c r="AC45" s="63"/>
      <c r="AI45" s="63"/>
      <c r="AM45" s="81"/>
      <c r="AN45" s="81"/>
    </row>
    <row r="46" spans="1:43" ht="68.25" customHeight="1" x14ac:dyDescent="0.2">
      <c r="A46" s="223"/>
      <c r="B46" s="223"/>
      <c r="C46" s="223"/>
      <c r="D46" s="223"/>
      <c r="E46" s="223"/>
      <c r="F46" s="223"/>
      <c r="G46" s="248"/>
      <c r="H46" s="136" t="s">
        <v>271</v>
      </c>
      <c r="I46" s="223"/>
      <c r="J46" s="223"/>
      <c r="K46" s="223"/>
      <c r="L46" s="223"/>
      <c r="M46" s="223"/>
      <c r="N46" s="223"/>
      <c r="O46" s="136" t="s">
        <v>279</v>
      </c>
      <c r="P46" s="138" t="s">
        <v>430</v>
      </c>
      <c r="Q46" s="257"/>
      <c r="R46" s="138"/>
      <c r="S46" s="138"/>
      <c r="T46" s="138"/>
      <c r="U46" s="138"/>
      <c r="V46" s="138"/>
      <c r="W46" s="139">
        <v>69000</v>
      </c>
      <c r="X46" s="140">
        <v>500000</v>
      </c>
      <c r="Y46" s="140">
        <v>1500000</v>
      </c>
      <c r="Z46" s="140">
        <v>0</v>
      </c>
      <c r="AA46" s="63"/>
      <c r="AB46" s="76"/>
      <c r="AC46" s="63"/>
      <c r="AD46" s="76"/>
      <c r="AE46" s="76"/>
      <c r="AF46" s="77"/>
      <c r="AG46" s="76"/>
      <c r="AH46" s="76"/>
      <c r="AI46" s="76"/>
      <c r="AJ46" s="76"/>
      <c r="AK46" s="76"/>
      <c r="AL46" s="76"/>
      <c r="AM46" s="76"/>
      <c r="AP46" s="250"/>
      <c r="AQ46" s="252"/>
    </row>
    <row r="47" spans="1:43" ht="68.25" customHeight="1" x14ac:dyDescent="0.2">
      <c r="A47" s="223"/>
      <c r="B47" s="223"/>
      <c r="C47" s="223"/>
      <c r="D47" s="223"/>
      <c r="E47" s="223"/>
      <c r="F47" s="223"/>
      <c r="G47" s="248"/>
      <c r="H47" s="136" t="s">
        <v>294</v>
      </c>
      <c r="I47" s="223"/>
      <c r="J47" s="223"/>
      <c r="K47" s="223"/>
      <c r="L47" s="223"/>
      <c r="M47" s="223"/>
      <c r="N47" s="223"/>
      <c r="O47" s="136" t="s">
        <v>301</v>
      </c>
      <c r="P47" s="138" t="s">
        <v>430</v>
      </c>
      <c r="Q47" s="257"/>
      <c r="R47" s="138"/>
      <c r="S47" s="138"/>
      <c r="T47" s="138"/>
      <c r="U47" s="138"/>
      <c r="V47" s="138"/>
      <c r="W47" s="139"/>
      <c r="X47" s="140">
        <v>146793</v>
      </c>
      <c r="Y47" s="140">
        <v>180628</v>
      </c>
      <c r="Z47" s="140">
        <v>0</v>
      </c>
      <c r="AA47" s="63"/>
      <c r="AB47" s="76"/>
      <c r="AC47" s="63"/>
      <c r="AD47" s="76"/>
      <c r="AE47" s="76"/>
      <c r="AF47" s="77"/>
      <c r="AG47" s="76"/>
      <c r="AH47" s="76"/>
      <c r="AI47" s="76"/>
      <c r="AJ47" s="76"/>
      <c r="AK47" s="76"/>
      <c r="AL47" s="76"/>
      <c r="AM47" s="76"/>
      <c r="AP47" s="250"/>
      <c r="AQ47" s="252"/>
    </row>
    <row r="48" spans="1:43" ht="68.25" customHeight="1" x14ac:dyDescent="0.2">
      <c r="A48" s="223"/>
      <c r="B48" s="223"/>
      <c r="C48" s="223"/>
      <c r="D48" s="223"/>
      <c r="E48" s="223"/>
      <c r="F48" s="223"/>
      <c r="G48" s="248"/>
      <c r="H48" s="137" t="s">
        <v>468</v>
      </c>
      <c r="I48" s="223"/>
      <c r="J48" s="223"/>
      <c r="K48" s="223"/>
      <c r="L48" s="223"/>
      <c r="M48" s="223"/>
      <c r="N48" s="223"/>
      <c r="O48" s="136" t="s">
        <v>285</v>
      </c>
      <c r="P48" s="138" t="s">
        <v>213</v>
      </c>
      <c r="Q48" s="257"/>
      <c r="R48" s="138"/>
      <c r="S48" s="138"/>
      <c r="T48" s="138"/>
      <c r="U48" s="138"/>
      <c r="V48" s="138"/>
      <c r="W48" s="254">
        <f>140000+1487000</f>
        <v>1627000</v>
      </c>
      <c r="X48" s="140">
        <v>106386</v>
      </c>
      <c r="Y48" s="140">
        <v>146393</v>
      </c>
      <c r="Z48" s="140">
        <v>65000</v>
      </c>
      <c r="AA48" s="63"/>
      <c r="AB48" s="76"/>
      <c r="AC48" s="63"/>
      <c r="AD48" s="76"/>
      <c r="AE48" s="76"/>
      <c r="AF48" s="77"/>
      <c r="AG48" s="76"/>
      <c r="AH48" s="76"/>
      <c r="AI48" s="76"/>
      <c r="AJ48" s="76"/>
      <c r="AK48" s="76"/>
      <c r="AL48" s="76"/>
      <c r="AM48" s="76"/>
      <c r="AP48" s="250"/>
      <c r="AQ48" s="252"/>
    </row>
    <row r="49" spans="1:43" ht="63.75" customHeight="1" x14ac:dyDescent="0.2">
      <c r="A49" s="223"/>
      <c r="B49" s="223"/>
      <c r="C49" s="223"/>
      <c r="D49" s="224"/>
      <c r="E49" s="224"/>
      <c r="F49" s="224"/>
      <c r="G49" s="249"/>
      <c r="H49" s="137" t="s">
        <v>533</v>
      </c>
      <c r="I49" s="224"/>
      <c r="J49" s="224"/>
      <c r="K49" s="224"/>
      <c r="L49" s="224"/>
      <c r="M49" s="224"/>
      <c r="N49" s="224"/>
      <c r="O49" s="136" t="s">
        <v>286</v>
      </c>
      <c r="P49" s="138" t="s">
        <v>430</v>
      </c>
      <c r="Q49" s="258"/>
      <c r="R49" s="129"/>
      <c r="S49" s="129"/>
      <c r="T49" s="129"/>
      <c r="U49" s="129"/>
      <c r="V49" s="129"/>
      <c r="W49" s="254"/>
      <c r="X49" s="140">
        <v>39400</v>
      </c>
      <c r="Y49" s="140">
        <v>46453</v>
      </c>
      <c r="Z49" s="140">
        <v>12500</v>
      </c>
      <c r="AA49" s="63"/>
      <c r="AB49" s="76"/>
      <c r="AC49" s="63"/>
      <c r="AD49" s="76"/>
      <c r="AE49" s="76"/>
      <c r="AF49" s="77"/>
      <c r="AG49" s="76"/>
      <c r="AH49" s="76"/>
      <c r="AI49" s="76"/>
      <c r="AJ49" s="76"/>
      <c r="AK49" s="76"/>
      <c r="AL49" s="76"/>
      <c r="AM49" s="76"/>
      <c r="AP49" s="250"/>
      <c r="AQ49" s="252"/>
    </row>
    <row r="50" spans="1:43" ht="53.25" customHeight="1" x14ac:dyDescent="0.2">
      <c r="A50" s="223"/>
      <c r="B50" s="223"/>
      <c r="C50" s="223"/>
      <c r="D50" s="222" t="s">
        <v>377</v>
      </c>
      <c r="E50" s="222" t="s">
        <v>409</v>
      </c>
      <c r="F50" s="222" t="s">
        <v>418</v>
      </c>
      <c r="G50" s="247">
        <f>SUM(X50:Z51)</f>
        <v>69572</v>
      </c>
      <c r="H50" s="137" t="s">
        <v>469</v>
      </c>
      <c r="I50" s="290" t="s">
        <v>121</v>
      </c>
      <c r="J50" s="222" t="s">
        <v>122</v>
      </c>
      <c r="K50" s="222" t="s">
        <v>123</v>
      </c>
      <c r="L50" s="222" t="s">
        <v>259</v>
      </c>
      <c r="M50" s="222" t="s">
        <v>126</v>
      </c>
      <c r="N50" s="222" t="s">
        <v>124</v>
      </c>
      <c r="O50" s="136" t="s">
        <v>287</v>
      </c>
      <c r="P50" s="138" t="s">
        <v>430</v>
      </c>
      <c r="Q50" s="256">
        <v>45778</v>
      </c>
      <c r="R50" s="129"/>
      <c r="S50" s="129"/>
      <c r="T50" s="129"/>
      <c r="U50" s="129"/>
      <c r="V50" s="129"/>
      <c r="W50" s="254">
        <f>280000+28000</f>
        <v>308000</v>
      </c>
      <c r="X50" s="140">
        <v>5309</v>
      </c>
      <c r="Y50" s="140">
        <v>5309</v>
      </c>
      <c r="Z50" s="140">
        <v>2500</v>
      </c>
      <c r="AA50" s="63"/>
      <c r="AC50" s="63"/>
      <c r="AF50" s="63"/>
      <c r="AQ50" s="81"/>
    </row>
    <row r="51" spans="1:43" ht="127.5" customHeight="1" x14ac:dyDescent="0.2">
      <c r="A51" s="223"/>
      <c r="B51" s="224"/>
      <c r="C51" s="224"/>
      <c r="D51" s="224"/>
      <c r="E51" s="224"/>
      <c r="F51" s="224"/>
      <c r="G51" s="249"/>
      <c r="H51" s="137" t="s">
        <v>470</v>
      </c>
      <c r="I51" s="291"/>
      <c r="J51" s="224"/>
      <c r="K51" s="224"/>
      <c r="L51" s="224"/>
      <c r="M51" s="224"/>
      <c r="N51" s="224"/>
      <c r="O51" s="136" t="s">
        <v>288</v>
      </c>
      <c r="P51" s="138" t="s">
        <v>430</v>
      </c>
      <c r="Q51" s="258"/>
      <c r="R51" s="138" t="s">
        <v>387</v>
      </c>
      <c r="S51" s="138">
        <v>0</v>
      </c>
      <c r="T51" s="138">
        <v>1</v>
      </c>
      <c r="U51" s="138">
        <v>3</v>
      </c>
      <c r="V51" s="138">
        <v>3</v>
      </c>
      <c r="W51" s="254"/>
      <c r="X51" s="140">
        <v>19909</v>
      </c>
      <c r="Y51" s="140">
        <v>26545</v>
      </c>
      <c r="Z51" s="140">
        <v>10000</v>
      </c>
      <c r="AA51" s="63"/>
      <c r="AB51" s="76"/>
      <c r="AC51" s="63"/>
      <c r="AD51" s="76"/>
      <c r="AE51" s="76"/>
      <c r="AF51" s="77"/>
      <c r="AG51" s="76"/>
      <c r="AH51" s="76"/>
      <c r="AI51" s="76"/>
      <c r="AJ51" s="76"/>
      <c r="AK51" s="76"/>
      <c r="AL51" s="76"/>
      <c r="AM51" s="76"/>
      <c r="AP51" s="76"/>
      <c r="AQ51" s="75"/>
    </row>
    <row r="52" spans="1:43" ht="53.25" customHeight="1" x14ac:dyDescent="0.2">
      <c r="A52" s="223"/>
      <c r="B52" s="222" t="s">
        <v>190</v>
      </c>
      <c r="C52" s="222" t="s">
        <v>289</v>
      </c>
      <c r="D52" s="222" t="s">
        <v>298</v>
      </c>
      <c r="E52" s="222" t="s">
        <v>290</v>
      </c>
      <c r="F52" s="222" t="s">
        <v>291</v>
      </c>
      <c r="G52" s="247">
        <f>SUM(X52:Z55)</f>
        <v>1005025</v>
      </c>
      <c r="H52" s="136" t="s">
        <v>471</v>
      </c>
      <c r="I52" s="222" t="s">
        <v>121</v>
      </c>
      <c r="J52" s="222" t="s">
        <v>122</v>
      </c>
      <c r="K52" s="222" t="s">
        <v>123</v>
      </c>
      <c r="L52" s="222" t="s">
        <v>195</v>
      </c>
      <c r="M52" s="222" t="s">
        <v>124</v>
      </c>
      <c r="N52" s="222" t="s">
        <v>124</v>
      </c>
      <c r="O52" s="136" t="s">
        <v>295</v>
      </c>
      <c r="P52" s="138" t="s">
        <v>430</v>
      </c>
      <c r="Q52" s="256">
        <v>45778</v>
      </c>
      <c r="R52" s="135"/>
      <c r="S52" s="138"/>
      <c r="T52" s="138"/>
      <c r="U52" s="138"/>
      <c r="V52" s="138"/>
      <c r="W52" s="254">
        <v>294000</v>
      </c>
      <c r="X52" s="140">
        <v>19910</v>
      </c>
      <c r="Y52" s="140">
        <v>132723</v>
      </c>
      <c r="Z52" s="140">
        <v>405000</v>
      </c>
      <c r="AA52" s="63"/>
      <c r="AB52" s="76"/>
      <c r="AC52" s="63"/>
      <c r="AD52" s="76"/>
      <c r="AE52" s="76"/>
      <c r="AF52" s="77"/>
      <c r="AG52" s="76"/>
      <c r="AH52" s="76"/>
      <c r="AI52" s="76"/>
      <c r="AJ52" s="76"/>
      <c r="AK52" s="76"/>
      <c r="AL52" s="76"/>
      <c r="AM52" s="76"/>
      <c r="AP52" s="76"/>
      <c r="AQ52" s="75"/>
    </row>
    <row r="53" spans="1:43" ht="53.25" customHeight="1" x14ac:dyDescent="0.2">
      <c r="A53" s="223"/>
      <c r="B53" s="223"/>
      <c r="C53" s="223"/>
      <c r="D53" s="223"/>
      <c r="E53" s="223"/>
      <c r="F53" s="223"/>
      <c r="G53" s="248"/>
      <c r="H53" s="136" t="s">
        <v>292</v>
      </c>
      <c r="I53" s="223"/>
      <c r="J53" s="223"/>
      <c r="K53" s="223"/>
      <c r="L53" s="223"/>
      <c r="M53" s="223"/>
      <c r="N53" s="223"/>
      <c r="O53" s="136" t="s">
        <v>296</v>
      </c>
      <c r="P53" s="138" t="s">
        <v>430</v>
      </c>
      <c r="Q53" s="257"/>
      <c r="R53" s="135" t="s">
        <v>388</v>
      </c>
      <c r="S53" s="138">
        <v>0</v>
      </c>
      <c r="T53" s="138">
        <v>50</v>
      </c>
      <c r="U53" s="138">
        <v>70</v>
      </c>
      <c r="V53" s="138">
        <v>90</v>
      </c>
      <c r="W53" s="254"/>
      <c r="X53" s="140">
        <v>183332</v>
      </c>
      <c r="Y53" s="140">
        <v>173335</v>
      </c>
      <c r="Z53" s="140">
        <v>0</v>
      </c>
      <c r="AA53" s="63"/>
      <c r="AB53" s="76"/>
      <c r="AC53" s="63"/>
      <c r="AD53" s="76"/>
      <c r="AE53" s="76"/>
      <c r="AF53" s="77"/>
      <c r="AG53" s="76"/>
      <c r="AH53" s="76"/>
      <c r="AI53" s="76"/>
      <c r="AJ53" s="76"/>
      <c r="AK53" s="76"/>
      <c r="AL53" s="76"/>
      <c r="AM53" s="76"/>
      <c r="AP53" s="76"/>
      <c r="AQ53" s="75"/>
    </row>
    <row r="54" spans="1:43" ht="53.25" customHeight="1" x14ac:dyDescent="0.2">
      <c r="A54" s="223"/>
      <c r="B54" s="223"/>
      <c r="C54" s="223"/>
      <c r="D54" s="223"/>
      <c r="E54" s="223"/>
      <c r="F54" s="223"/>
      <c r="G54" s="248"/>
      <c r="H54" s="136" t="s">
        <v>293</v>
      </c>
      <c r="I54" s="223"/>
      <c r="J54" s="223"/>
      <c r="K54" s="223"/>
      <c r="L54" s="223"/>
      <c r="M54" s="223"/>
      <c r="N54" s="223"/>
      <c r="O54" s="136" t="s">
        <v>297</v>
      </c>
      <c r="P54" s="138" t="s">
        <v>430</v>
      </c>
      <c r="Q54" s="257"/>
      <c r="R54" s="135"/>
      <c r="S54" s="138"/>
      <c r="T54" s="138"/>
      <c r="U54" s="138"/>
      <c r="V54" s="138"/>
      <c r="W54" s="254"/>
      <c r="X54" s="140">
        <v>7456</v>
      </c>
      <c r="Y54" s="140">
        <v>11149</v>
      </c>
      <c r="Z54" s="140">
        <v>0</v>
      </c>
      <c r="AA54" s="63"/>
      <c r="AB54" s="76"/>
      <c r="AC54" s="63"/>
      <c r="AD54" s="76"/>
      <c r="AE54" s="76"/>
      <c r="AF54" s="77"/>
      <c r="AG54" s="76"/>
      <c r="AH54" s="76"/>
      <c r="AI54" s="76"/>
      <c r="AJ54" s="76"/>
      <c r="AK54" s="76"/>
      <c r="AL54" s="76"/>
      <c r="AM54" s="76"/>
      <c r="AP54" s="76"/>
      <c r="AQ54" s="75"/>
    </row>
    <row r="55" spans="1:43" ht="53.25" customHeight="1" x14ac:dyDescent="0.2">
      <c r="A55" s="223"/>
      <c r="B55" s="224"/>
      <c r="C55" s="224"/>
      <c r="D55" s="224"/>
      <c r="E55" s="224"/>
      <c r="F55" s="224"/>
      <c r="G55" s="249"/>
      <c r="H55" s="136" t="s">
        <v>472</v>
      </c>
      <c r="I55" s="224"/>
      <c r="J55" s="224"/>
      <c r="K55" s="224"/>
      <c r="L55" s="224"/>
      <c r="M55" s="224"/>
      <c r="N55" s="224"/>
      <c r="O55" s="136" t="s">
        <v>299</v>
      </c>
      <c r="P55" s="138" t="s">
        <v>430</v>
      </c>
      <c r="Q55" s="258"/>
      <c r="R55" s="138" t="s">
        <v>432</v>
      </c>
      <c r="S55" s="129">
        <v>20</v>
      </c>
      <c r="T55" s="129">
        <v>20</v>
      </c>
      <c r="U55" s="129">
        <v>20</v>
      </c>
      <c r="V55" s="129">
        <v>10</v>
      </c>
      <c r="W55" s="254"/>
      <c r="X55" s="140">
        <v>21235</v>
      </c>
      <c r="Y55" s="140">
        <v>21235</v>
      </c>
      <c r="Z55" s="140">
        <v>29650</v>
      </c>
      <c r="AA55" s="63"/>
      <c r="AB55" s="76"/>
      <c r="AC55" s="63"/>
      <c r="AD55" s="76"/>
      <c r="AE55" s="76"/>
      <c r="AF55" s="77"/>
      <c r="AG55" s="76"/>
      <c r="AH55" s="76"/>
      <c r="AI55" s="76"/>
      <c r="AJ55" s="76"/>
      <c r="AK55" s="76"/>
      <c r="AL55" s="76"/>
      <c r="AM55" s="76"/>
      <c r="AP55" s="76"/>
      <c r="AQ55" s="75"/>
    </row>
    <row r="56" spans="1:43" ht="81.75" customHeight="1" x14ac:dyDescent="0.2">
      <c r="A56" s="223"/>
      <c r="B56" s="222" t="s">
        <v>190</v>
      </c>
      <c r="C56" s="222" t="s">
        <v>302</v>
      </c>
      <c r="D56" s="138" t="s">
        <v>303</v>
      </c>
      <c r="E56" s="138" t="s">
        <v>405</v>
      </c>
      <c r="F56" s="138" t="s">
        <v>304</v>
      </c>
      <c r="G56" s="164">
        <f>SUM(X56:Z56)</f>
        <v>134650</v>
      </c>
      <c r="H56" s="136" t="s">
        <v>473</v>
      </c>
      <c r="I56" s="138" t="s">
        <v>121</v>
      </c>
      <c r="J56" s="138" t="s">
        <v>125</v>
      </c>
      <c r="K56" s="138" t="s">
        <v>123</v>
      </c>
      <c r="L56" s="138" t="s">
        <v>195</v>
      </c>
      <c r="M56" s="138" t="s">
        <v>124</v>
      </c>
      <c r="N56" s="138" t="s">
        <v>124</v>
      </c>
      <c r="O56" s="136" t="s">
        <v>305</v>
      </c>
      <c r="P56" s="138" t="s">
        <v>430</v>
      </c>
      <c r="Q56" s="144">
        <v>45778</v>
      </c>
      <c r="R56" s="138" t="s">
        <v>389</v>
      </c>
      <c r="S56" s="138">
        <v>0</v>
      </c>
      <c r="T56" s="138">
        <v>0</v>
      </c>
      <c r="U56" s="138">
        <v>0</v>
      </c>
      <c r="V56" s="138">
        <v>1</v>
      </c>
      <c r="W56" s="139">
        <v>534000</v>
      </c>
      <c r="X56" s="140">
        <v>57500</v>
      </c>
      <c r="Y56" s="140">
        <v>45000</v>
      </c>
      <c r="Z56" s="140">
        <v>32150</v>
      </c>
      <c r="AA56" s="63"/>
      <c r="AC56" s="63"/>
      <c r="AF56" s="63"/>
      <c r="AQ56" s="81"/>
    </row>
    <row r="57" spans="1:43" ht="81.75" customHeight="1" x14ac:dyDescent="0.2">
      <c r="A57" s="223"/>
      <c r="B57" s="223"/>
      <c r="C57" s="223"/>
      <c r="D57" s="222" t="s">
        <v>436</v>
      </c>
      <c r="E57" s="222" t="s">
        <v>306</v>
      </c>
      <c r="F57" s="222" t="s">
        <v>407</v>
      </c>
      <c r="G57" s="247">
        <f>SUM(X57:Z58)</f>
        <v>427117</v>
      </c>
      <c r="H57" s="142" t="s">
        <v>474</v>
      </c>
      <c r="I57" s="222" t="s">
        <v>121</v>
      </c>
      <c r="J57" s="222" t="s">
        <v>122</v>
      </c>
      <c r="K57" s="222" t="s">
        <v>123</v>
      </c>
      <c r="L57" s="222" t="s">
        <v>408</v>
      </c>
      <c r="M57" s="222" t="s">
        <v>126</v>
      </c>
      <c r="N57" s="222" t="s">
        <v>124</v>
      </c>
      <c r="O57" s="142" t="s">
        <v>438</v>
      </c>
      <c r="P57" s="135" t="s">
        <v>430</v>
      </c>
      <c r="Q57" s="256">
        <v>45778</v>
      </c>
      <c r="R57" s="135" t="s">
        <v>390</v>
      </c>
      <c r="S57" s="135">
        <v>6</v>
      </c>
      <c r="T57" s="135">
        <v>6</v>
      </c>
      <c r="U57" s="135">
        <v>6</v>
      </c>
      <c r="V57" s="135">
        <v>6</v>
      </c>
      <c r="W57" s="139">
        <v>2261000</v>
      </c>
      <c r="X57" s="146">
        <v>154013</v>
      </c>
      <c r="Y57" s="146">
        <v>131404</v>
      </c>
      <c r="Z57" s="146">
        <v>52600</v>
      </c>
      <c r="AA57" s="63"/>
      <c r="AC57" s="63"/>
      <c r="AF57" s="63"/>
      <c r="AQ57" s="81"/>
    </row>
    <row r="58" spans="1:43" ht="81.75" customHeight="1" thickBot="1" x14ac:dyDescent="0.25">
      <c r="A58" s="246"/>
      <c r="B58" s="246"/>
      <c r="C58" s="246"/>
      <c r="D58" s="246"/>
      <c r="E58" s="246"/>
      <c r="F58" s="246"/>
      <c r="G58" s="304"/>
      <c r="H58" s="150" t="s">
        <v>475</v>
      </c>
      <c r="I58" s="246"/>
      <c r="J58" s="246"/>
      <c r="K58" s="246"/>
      <c r="L58" s="246"/>
      <c r="M58" s="246"/>
      <c r="N58" s="246"/>
      <c r="O58" s="150" t="s">
        <v>437</v>
      </c>
      <c r="P58" s="148" t="s">
        <v>430</v>
      </c>
      <c r="Q58" s="303"/>
      <c r="R58" s="148"/>
      <c r="S58" s="148"/>
      <c r="T58" s="148"/>
      <c r="U58" s="135"/>
      <c r="V58" s="135"/>
      <c r="W58" s="139"/>
      <c r="X58" s="146">
        <v>71600</v>
      </c>
      <c r="Y58" s="146">
        <v>0</v>
      </c>
      <c r="Z58" s="152">
        <v>17500</v>
      </c>
      <c r="AA58" s="63"/>
      <c r="AC58" s="63"/>
      <c r="AF58" s="63"/>
      <c r="AQ58" s="81"/>
    </row>
    <row r="59" spans="1:43" ht="127.5" customHeight="1" x14ac:dyDescent="0.2">
      <c r="A59" s="288">
        <v>4</v>
      </c>
      <c r="B59" s="288" t="s">
        <v>190</v>
      </c>
      <c r="C59" s="288" t="s">
        <v>307</v>
      </c>
      <c r="D59" s="147" t="s">
        <v>308</v>
      </c>
      <c r="E59" s="119" t="s">
        <v>326</v>
      </c>
      <c r="F59" s="147" t="s">
        <v>327</v>
      </c>
      <c r="G59" s="165">
        <f>SUM(X59:Z59)</f>
        <v>34084</v>
      </c>
      <c r="H59" s="121" t="s">
        <v>476</v>
      </c>
      <c r="I59" s="147" t="s">
        <v>121</v>
      </c>
      <c r="J59" s="119" t="s">
        <v>122</v>
      </c>
      <c r="K59" s="119" t="s">
        <v>123</v>
      </c>
      <c r="L59" s="119" t="s">
        <v>309</v>
      </c>
      <c r="M59" s="119" t="s">
        <v>124</v>
      </c>
      <c r="N59" s="119" t="s">
        <v>124</v>
      </c>
      <c r="O59" s="121" t="s">
        <v>310</v>
      </c>
      <c r="P59" s="119" t="s">
        <v>430</v>
      </c>
      <c r="Q59" s="151">
        <v>45778</v>
      </c>
      <c r="R59" s="119" t="s">
        <v>391</v>
      </c>
      <c r="S59" s="119">
        <v>160</v>
      </c>
      <c r="T59" s="119">
        <v>170</v>
      </c>
      <c r="U59" s="147">
        <v>170</v>
      </c>
      <c r="V59" s="147">
        <v>170</v>
      </c>
      <c r="W59" s="123">
        <v>861000</v>
      </c>
      <c r="X59" s="149">
        <v>20176</v>
      </c>
      <c r="Y59" s="149">
        <v>9158</v>
      </c>
      <c r="Z59" s="120">
        <v>4750</v>
      </c>
      <c r="AA59" s="63"/>
      <c r="AC59" s="63"/>
      <c r="AF59" s="63"/>
      <c r="AQ59" s="81"/>
    </row>
    <row r="60" spans="1:43" ht="59.25" customHeight="1" x14ac:dyDescent="0.2">
      <c r="A60" s="288"/>
      <c r="B60" s="288"/>
      <c r="C60" s="288"/>
      <c r="D60" s="292" t="s">
        <v>313</v>
      </c>
      <c r="E60" s="292" t="s">
        <v>311</v>
      </c>
      <c r="F60" s="292" t="s">
        <v>314</v>
      </c>
      <c r="G60" s="293">
        <f>SUM(X60:Z62)</f>
        <v>160620</v>
      </c>
      <c r="H60" s="125" t="s">
        <v>477</v>
      </c>
      <c r="I60" s="292" t="s">
        <v>121</v>
      </c>
      <c r="J60" s="292" t="s">
        <v>122</v>
      </c>
      <c r="K60" s="292" t="s">
        <v>123</v>
      </c>
      <c r="L60" s="292" t="s">
        <v>393</v>
      </c>
      <c r="M60" s="292" t="s">
        <v>124</v>
      </c>
      <c r="N60" s="292" t="s">
        <v>124</v>
      </c>
      <c r="O60" s="121" t="s">
        <v>317</v>
      </c>
      <c r="P60" s="122" t="s">
        <v>430</v>
      </c>
      <c r="Q60" s="296">
        <v>45778</v>
      </c>
      <c r="R60" s="122" t="s">
        <v>392</v>
      </c>
      <c r="S60" s="119">
        <v>8</v>
      </c>
      <c r="T60" s="119">
        <v>8</v>
      </c>
      <c r="U60" s="119">
        <v>10</v>
      </c>
      <c r="V60" s="119">
        <v>10</v>
      </c>
      <c r="W60" s="123"/>
      <c r="X60" s="124">
        <v>48444</v>
      </c>
      <c r="Y60" s="124">
        <v>48444</v>
      </c>
      <c r="Z60" s="124">
        <v>37500</v>
      </c>
      <c r="AA60" s="63"/>
      <c r="AC60" s="63"/>
      <c r="AF60" s="63"/>
      <c r="AQ60" s="81"/>
    </row>
    <row r="61" spans="1:43" ht="56.25" customHeight="1" x14ac:dyDescent="0.2">
      <c r="A61" s="288"/>
      <c r="B61" s="288"/>
      <c r="C61" s="288"/>
      <c r="D61" s="288"/>
      <c r="E61" s="288"/>
      <c r="F61" s="288"/>
      <c r="G61" s="294"/>
      <c r="H61" s="125" t="s">
        <v>315</v>
      </c>
      <c r="I61" s="288"/>
      <c r="J61" s="288"/>
      <c r="K61" s="288"/>
      <c r="L61" s="288"/>
      <c r="M61" s="288"/>
      <c r="N61" s="288"/>
      <c r="O61" s="121" t="s">
        <v>318</v>
      </c>
      <c r="P61" s="122" t="s">
        <v>430</v>
      </c>
      <c r="Q61" s="297"/>
      <c r="R61" s="119"/>
      <c r="S61" s="119"/>
      <c r="T61" s="119"/>
      <c r="U61" s="119"/>
      <c r="V61" s="119"/>
      <c r="W61" s="123"/>
      <c r="X61" s="124">
        <v>8580</v>
      </c>
      <c r="Y61" s="124">
        <v>4380</v>
      </c>
      <c r="Z61" s="124">
        <v>0</v>
      </c>
      <c r="AA61" s="63"/>
      <c r="AC61" s="63"/>
      <c r="AF61" s="63"/>
      <c r="AQ61" s="81"/>
    </row>
    <row r="62" spans="1:43" ht="56.25" customHeight="1" x14ac:dyDescent="0.2">
      <c r="A62" s="288"/>
      <c r="B62" s="288"/>
      <c r="C62" s="288"/>
      <c r="D62" s="289"/>
      <c r="E62" s="289"/>
      <c r="F62" s="289"/>
      <c r="G62" s="295"/>
      <c r="H62" s="125" t="s">
        <v>316</v>
      </c>
      <c r="I62" s="289"/>
      <c r="J62" s="289"/>
      <c r="K62" s="289"/>
      <c r="L62" s="289"/>
      <c r="M62" s="289"/>
      <c r="N62" s="289"/>
      <c r="O62" s="121" t="s">
        <v>319</v>
      </c>
      <c r="P62" s="122" t="s">
        <v>430</v>
      </c>
      <c r="Q62" s="298"/>
      <c r="R62" s="119"/>
      <c r="S62" s="119"/>
      <c r="T62" s="119"/>
      <c r="U62" s="119"/>
      <c r="V62" s="119"/>
      <c r="W62" s="123">
        <v>340000</v>
      </c>
      <c r="X62" s="124">
        <v>6636</v>
      </c>
      <c r="Y62" s="124">
        <v>6636</v>
      </c>
      <c r="Z62" s="124">
        <v>0</v>
      </c>
      <c r="AA62" s="63"/>
      <c r="AC62" s="63"/>
      <c r="AF62" s="63"/>
      <c r="AQ62" s="81"/>
    </row>
    <row r="63" spans="1:43" ht="56.25" customHeight="1" x14ac:dyDescent="0.2">
      <c r="A63" s="288"/>
      <c r="B63" s="288"/>
      <c r="C63" s="288"/>
      <c r="D63" s="292" t="s">
        <v>534</v>
      </c>
      <c r="E63" s="292" t="s">
        <v>320</v>
      </c>
      <c r="F63" s="292" t="s">
        <v>321</v>
      </c>
      <c r="G63" s="293">
        <f>SUM(X63:Z70)</f>
        <v>3369601</v>
      </c>
      <c r="H63" s="125" t="s">
        <v>322</v>
      </c>
      <c r="I63" s="292" t="s">
        <v>334</v>
      </c>
      <c r="J63" s="292" t="s">
        <v>122</v>
      </c>
      <c r="K63" s="292" t="s">
        <v>123</v>
      </c>
      <c r="L63" s="292" t="s">
        <v>312</v>
      </c>
      <c r="M63" s="292" t="s">
        <v>124</v>
      </c>
      <c r="N63" s="292" t="s">
        <v>424</v>
      </c>
      <c r="O63" s="121" t="s">
        <v>328</v>
      </c>
      <c r="P63" s="122" t="s">
        <v>430</v>
      </c>
      <c r="Q63" s="296">
        <v>45778</v>
      </c>
      <c r="R63" s="119"/>
      <c r="S63" s="119"/>
      <c r="T63" s="119"/>
      <c r="U63" s="119"/>
      <c r="V63" s="119"/>
      <c r="W63" s="123"/>
      <c r="X63" s="124">
        <v>26545</v>
      </c>
      <c r="Y63" s="124">
        <v>26545</v>
      </c>
      <c r="Z63" s="124">
        <v>0</v>
      </c>
      <c r="AA63" s="63"/>
      <c r="AC63" s="63"/>
      <c r="AF63" s="63"/>
      <c r="AQ63" s="81"/>
    </row>
    <row r="64" spans="1:43" ht="56.25" customHeight="1" x14ac:dyDescent="0.2">
      <c r="A64" s="288"/>
      <c r="B64" s="288"/>
      <c r="C64" s="288"/>
      <c r="D64" s="288"/>
      <c r="E64" s="288"/>
      <c r="F64" s="288"/>
      <c r="G64" s="294"/>
      <c r="H64" s="125" t="s">
        <v>478</v>
      </c>
      <c r="I64" s="288"/>
      <c r="J64" s="288"/>
      <c r="K64" s="288"/>
      <c r="L64" s="288"/>
      <c r="M64" s="288"/>
      <c r="N64" s="288"/>
      <c r="O64" s="121" t="s">
        <v>329</v>
      </c>
      <c r="P64" s="122" t="s">
        <v>430</v>
      </c>
      <c r="Q64" s="297"/>
      <c r="R64" s="119" t="s">
        <v>394</v>
      </c>
      <c r="S64" s="119">
        <v>50</v>
      </c>
      <c r="T64" s="119">
        <v>50</v>
      </c>
      <c r="U64" s="119">
        <v>50</v>
      </c>
      <c r="V64" s="119">
        <v>15</v>
      </c>
      <c r="W64" s="123"/>
      <c r="X64" s="124">
        <v>46636</v>
      </c>
      <c r="Y64" s="124">
        <v>13272</v>
      </c>
      <c r="Z64" s="124">
        <v>72500</v>
      </c>
      <c r="AA64" s="63"/>
      <c r="AC64" s="63"/>
      <c r="AF64" s="63"/>
      <c r="AQ64" s="81"/>
    </row>
    <row r="65" spans="1:43" ht="56.25" customHeight="1" x14ac:dyDescent="0.2">
      <c r="A65" s="288"/>
      <c r="B65" s="288"/>
      <c r="C65" s="288"/>
      <c r="D65" s="288"/>
      <c r="E65" s="288"/>
      <c r="F65" s="288"/>
      <c r="G65" s="294"/>
      <c r="H65" s="125" t="s">
        <v>486</v>
      </c>
      <c r="I65" s="288"/>
      <c r="J65" s="288"/>
      <c r="K65" s="288"/>
      <c r="L65" s="288"/>
      <c r="M65" s="288"/>
      <c r="N65" s="288"/>
      <c r="O65" s="121" t="s">
        <v>330</v>
      </c>
      <c r="P65" s="122" t="s">
        <v>430</v>
      </c>
      <c r="Q65" s="297"/>
      <c r="R65" s="119"/>
      <c r="S65" s="119"/>
      <c r="T65" s="119"/>
      <c r="U65" s="119"/>
      <c r="V65" s="119"/>
      <c r="W65" s="123"/>
      <c r="X65" s="124">
        <v>3584</v>
      </c>
      <c r="Y65" s="124">
        <v>3584</v>
      </c>
      <c r="Z65" s="124">
        <v>1750</v>
      </c>
      <c r="AA65" s="63"/>
      <c r="AC65" s="63"/>
      <c r="AF65" s="63"/>
      <c r="AQ65" s="81"/>
    </row>
    <row r="66" spans="1:43" ht="56.25" customHeight="1" x14ac:dyDescent="0.2">
      <c r="A66" s="288"/>
      <c r="B66" s="288"/>
      <c r="C66" s="288"/>
      <c r="D66" s="288"/>
      <c r="E66" s="288"/>
      <c r="F66" s="288"/>
      <c r="G66" s="294"/>
      <c r="H66" s="125" t="s">
        <v>323</v>
      </c>
      <c r="I66" s="288"/>
      <c r="J66" s="288"/>
      <c r="K66" s="288"/>
      <c r="L66" s="288"/>
      <c r="M66" s="288"/>
      <c r="N66" s="288"/>
      <c r="O66" s="121" t="s">
        <v>331</v>
      </c>
      <c r="P66" s="122" t="s">
        <v>431</v>
      </c>
      <c r="Q66" s="297"/>
      <c r="R66" s="119"/>
      <c r="S66" s="119"/>
      <c r="T66" s="119"/>
      <c r="U66" s="119"/>
      <c r="V66" s="119"/>
      <c r="W66" s="123"/>
      <c r="X66" s="124">
        <v>0</v>
      </c>
      <c r="Y66" s="124">
        <v>6636</v>
      </c>
      <c r="Z66" s="124">
        <v>0</v>
      </c>
      <c r="AA66" s="63"/>
      <c r="AC66" s="63"/>
      <c r="AF66" s="63"/>
      <c r="AQ66" s="81"/>
    </row>
    <row r="67" spans="1:43" ht="56.25" customHeight="1" x14ac:dyDescent="0.2">
      <c r="A67" s="288"/>
      <c r="B67" s="288"/>
      <c r="C67" s="288"/>
      <c r="D67" s="288"/>
      <c r="E67" s="288"/>
      <c r="F67" s="288"/>
      <c r="G67" s="294"/>
      <c r="H67" s="125" t="s">
        <v>324</v>
      </c>
      <c r="I67" s="288"/>
      <c r="J67" s="288"/>
      <c r="K67" s="288"/>
      <c r="L67" s="288"/>
      <c r="M67" s="288"/>
      <c r="N67" s="288"/>
      <c r="O67" s="121" t="s">
        <v>332</v>
      </c>
      <c r="P67" s="122" t="s">
        <v>430</v>
      </c>
      <c r="Q67" s="297"/>
      <c r="R67" s="119"/>
      <c r="S67" s="119"/>
      <c r="T67" s="119"/>
      <c r="U67" s="119"/>
      <c r="V67" s="119"/>
      <c r="W67" s="123"/>
      <c r="X67" s="124">
        <v>0</v>
      </c>
      <c r="Y67" s="124">
        <v>19643</v>
      </c>
      <c r="Z67" s="124">
        <v>0</v>
      </c>
      <c r="AA67" s="63"/>
      <c r="AC67" s="63"/>
      <c r="AF67" s="63"/>
      <c r="AQ67" s="81"/>
    </row>
    <row r="68" spans="1:43" ht="56.25" customHeight="1" x14ac:dyDescent="0.2">
      <c r="A68" s="288"/>
      <c r="B68" s="288"/>
      <c r="C68" s="288"/>
      <c r="D68" s="288"/>
      <c r="E68" s="288"/>
      <c r="F68" s="288"/>
      <c r="G68" s="294"/>
      <c r="H68" s="125" t="s">
        <v>525</v>
      </c>
      <c r="I68" s="288"/>
      <c r="J68" s="288"/>
      <c r="K68" s="288"/>
      <c r="L68" s="288"/>
      <c r="M68" s="288"/>
      <c r="N68" s="288"/>
      <c r="O68" s="121" t="s">
        <v>480</v>
      </c>
      <c r="P68" s="122" t="s">
        <v>430</v>
      </c>
      <c r="Q68" s="297"/>
      <c r="R68" s="119" t="s">
        <v>419</v>
      </c>
      <c r="S68" s="119">
        <v>185</v>
      </c>
      <c r="T68" s="119">
        <v>185</v>
      </c>
      <c r="U68" s="119">
        <v>190</v>
      </c>
      <c r="V68" s="119">
        <v>190</v>
      </c>
      <c r="W68" s="123"/>
      <c r="X68" s="124">
        <v>46361</v>
      </c>
      <c r="Y68" s="124">
        <v>44726</v>
      </c>
      <c r="Z68" s="124">
        <v>34800</v>
      </c>
      <c r="AA68" s="63"/>
      <c r="AC68" s="63"/>
      <c r="AF68" s="63"/>
      <c r="AQ68" s="81"/>
    </row>
    <row r="69" spans="1:43" ht="56.25" customHeight="1" x14ac:dyDescent="0.2">
      <c r="A69" s="288"/>
      <c r="B69" s="288"/>
      <c r="C69" s="288"/>
      <c r="D69" s="288"/>
      <c r="E69" s="288"/>
      <c r="F69" s="288"/>
      <c r="G69" s="294"/>
      <c r="H69" s="125" t="s">
        <v>526</v>
      </c>
      <c r="I69" s="288"/>
      <c r="J69" s="288"/>
      <c r="K69" s="288"/>
      <c r="L69" s="288"/>
      <c r="M69" s="288"/>
      <c r="N69" s="288"/>
      <c r="O69" s="121" t="s">
        <v>479</v>
      </c>
      <c r="P69" s="122" t="s">
        <v>430</v>
      </c>
      <c r="Q69" s="297"/>
      <c r="R69" s="119"/>
      <c r="S69" s="119"/>
      <c r="T69" s="119"/>
      <c r="U69" s="119"/>
      <c r="V69" s="119"/>
      <c r="W69" s="123"/>
      <c r="X69" s="124">
        <v>7565</v>
      </c>
      <c r="Y69" s="124">
        <v>9954</v>
      </c>
      <c r="Z69" s="124">
        <v>5500</v>
      </c>
      <c r="AA69" s="63"/>
      <c r="AC69" s="63"/>
      <c r="AF69" s="63"/>
      <c r="AQ69" s="81"/>
    </row>
    <row r="70" spans="1:43" ht="71.25" customHeight="1" x14ac:dyDescent="0.2">
      <c r="A70" s="288"/>
      <c r="B70" s="288"/>
      <c r="C70" s="288"/>
      <c r="D70" s="289"/>
      <c r="E70" s="289"/>
      <c r="F70" s="289"/>
      <c r="G70" s="295"/>
      <c r="H70" s="125" t="s">
        <v>325</v>
      </c>
      <c r="I70" s="289"/>
      <c r="J70" s="289"/>
      <c r="K70" s="289"/>
      <c r="L70" s="289"/>
      <c r="M70" s="289"/>
      <c r="N70" s="289"/>
      <c r="O70" s="121" t="s">
        <v>333</v>
      </c>
      <c r="P70" s="122" t="s">
        <v>430</v>
      </c>
      <c r="Q70" s="298"/>
      <c r="R70" s="119"/>
      <c r="S70" s="119"/>
      <c r="T70" s="119"/>
      <c r="U70" s="119"/>
      <c r="V70" s="119"/>
      <c r="W70" s="123"/>
      <c r="X70" s="124">
        <v>500000</v>
      </c>
      <c r="Y70" s="124">
        <v>1500000</v>
      </c>
      <c r="Z70" s="124">
        <v>1000000</v>
      </c>
      <c r="AA70" s="63"/>
      <c r="AC70" s="63"/>
      <c r="AF70" s="63"/>
      <c r="AQ70" s="81"/>
    </row>
    <row r="71" spans="1:43" ht="56.25" customHeight="1" x14ac:dyDescent="0.2">
      <c r="A71" s="288"/>
      <c r="B71" s="288"/>
      <c r="C71" s="288"/>
      <c r="D71" s="292" t="s">
        <v>535</v>
      </c>
      <c r="E71" s="292" t="s">
        <v>335</v>
      </c>
      <c r="F71" s="292" t="s">
        <v>336</v>
      </c>
      <c r="G71" s="293">
        <f>SUM(X71:Z76)</f>
        <v>1189680</v>
      </c>
      <c r="H71" s="125" t="s">
        <v>481</v>
      </c>
      <c r="I71" s="292" t="s">
        <v>121</v>
      </c>
      <c r="J71" s="292" t="s">
        <v>122</v>
      </c>
      <c r="K71" s="292" t="s">
        <v>123</v>
      </c>
      <c r="L71" s="292" t="s">
        <v>309</v>
      </c>
      <c r="M71" s="292" t="s">
        <v>124</v>
      </c>
      <c r="N71" s="292" t="s">
        <v>124</v>
      </c>
      <c r="O71" s="121" t="s">
        <v>337</v>
      </c>
      <c r="P71" s="122" t="s">
        <v>430</v>
      </c>
      <c r="Q71" s="296">
        <v>45778</v>
      </c>
      <c r="R71" s="119" t="s">
        <v>420</v>
      </c>
      <c r="S71" s="119">
        <v>4</v>
      </c>
      <c r="T71" s="119">
        <v>6</v>
      </c>
      <c r="U71" s="119">
        <v>6</v>
      </c>
      <c r="V71" s="119">
        <v>6</v>
      </c>
      <c r="W71" s="123"/>
      <c r="X71" s="124">
        <v>210540</v>
      </c>
      <c r="Y71" s="124">
        <v>421671</v>
      </c>
      <c r="Z71" s="124">
        <v>206250</v>
      </c>
      <c r="AA71" s="63"/>
      <c r="AC71" s="63"/>
      <c r="AF71" s="63"/>
      <c r="AQ71" s="81"/>
    </row>
    <row r="72" spans="1:43" ht="56.25" customHeight="1" x14ac:dyDescent="0.2">
      <c r="A72" s="288"/>
      <c r="B72" s="288"/>
      <c r="C72" s="288"/>
      <c r="D72" s="288"/>
      <c r="E72" s="288"/>
      <c r="F72" s="288"/>
      <c r="G72" s="294"/>
      <c r="H72" s="125" t="s">
        <v>513</v>
      </c>
      <c r="I72" s="288"/>
      <c r="J72" s="288"/>
      <c r="K72" s="288"/>
      <c r="L72" s="288"/>
      <c r="M72" s="288"/>
      <c r="N72" s="288"/>
      <c r="O72" s="121" t="s">
        <v>514</v>
      </c>
      <c r="P72" s="122" t="s">
        <v>430</v>
      </c>
      <c r="Q72" s="297"/>
      <c r="R72" s="119"/>
      <c r="S72" s="119"/>
      <c r="T72" s="119"/>
      <c r="U72" s="119"/>
      <c r="V72" s="119"/>
      <c r="W72" s="123"/>
      <c r="X72" s="124">
        <v>0</v>
      </c>
      <c r="Y72" s="124">
        <v>0</v>
      </c>
      <c r="Z72" s="124">
        <v>35750</v>
      </c>
      <c r="AA72" s="63"/>
      <c r="AC72" s="63"/>
      <c r="AF72" s="63"/>
      <c r="AQ72" s="81"/>
    </row>
    <row r="73" spans="1:43" ht="56.25" customHeight="1" x14ac:dyDescent="0.2">
      <c r="A73" s="288"/>
      <c r="B73" s="288"/>
      <c r="C73" s="288"/>
      <c r="D73" s="288"/>
      <c r="E73" s="288"/>
      <c r="F73" s="288"/>
      <c r="G73" s="294"/>
      <c r="H73" s="125" t="s">
        <v>515</v>
      </c>
      <c r="I73" s="288"/>
      <c r="J73" s="288"/>
      <c r="K73" s="288"/>
      <c r="L73" s="288"/>
      <c r="M73" s="288"/>
      <c r="N73" s="288"/>
      <c r="O73" s="121" t="s">
        <v>516</v>
      </c>
      <c r="P73" s="122" t="s">
        <v>430</v>
      </c>
      <c r="Q73" s="297"/>
      <c r="R73" s="119"/>
      <c r="S73" s="119"/>
      <c r="T73" s="119"/>
      <c r="U73" s="119"/>
      <c r="V73" s="119"/>
      <c r="W73" s="123"/>
      <c r="X73" s="124">
        <v>0</v>
      </c>
      <c r="Y73" s="124">
        <v>0</v>
      </c>
      <c r="Z73" s="124">
        <v>151000</v>
      </c>
      <c r="AA73" s="63"/>
      <c r="AC73" s="63"/>
      <c r="AF73" s="63"/>
      <c r="AQ73" s="81"/>
    </row>
    <row r="74" spans="1:43" ht="57.75" customHeight="1" x14ac:dyDescent="0.2">
      <c r="A74" s="288"/>
      <c r="B74" s="288"/>
      <c r="C74" s="288"/>
      <c r="D74" s="288"/>
      <c r="E74" s="288"/>
      <c r="F74" s="288"/>
      <c r="G74" s="294"/>
      <c r="H74" s="125" t="s">
        <v>482</v>
      </c>
      <c r="I74" s="288"/>
      <c r="J74" s="288"/>
      <c r="K74" s="288"/>
      <c r="L74" s="288"/>
      <c r="M74" s="288"/>
      <c r="N74" s="288"/>
      <c r="O74" s="121" t="s">
        <v>338</v>
      </c>
      <c r="P74" s="122" t="s">
        <v>430</v>
      </c>
      <c r="Q74" s="297"/>
      <c r="R74" s="119"/>
      <c r="S74" s="119"/>
      <c r="T74" s="119"/>
      <c r="U74" s="119"/>
      <c r="V74" s="119"/>
      <c r="W74" s="123"/>
      <c r="X74" s="124">
        <v>27717</v>
      </c>
      <c r="Y74" s="124">
        <v>51762</v>
      </c>
      <c r="Z74" s="124">
        <v>9000</v>
      </c>
      <c r="AA74" s="63"/>
      <c r="AC74" s="63"/>
      <c r="AF74" s="63"/>
      <c r="AQ74" s="81"/>
    </row>
    <row r="75" spans="1:43" ht="57.75" customHeight="1" x14ac:dyDescent="0.2">
      <c r="A75" s="288"/>
      <c r="B75" s="288"/>
      <c r="C75" s="288"/>
      <c r="D75" s="288"/>
      <c r="E75" s="288"/>
      <c r="F75" s="288"/>
      <c r="G75" s="294"/>
      <c r="H75" s="125" t="s">
        <v>517</v>
      </c>
      <c r="I75" s="288"/>
      <c r="J75" s="288"/>
      <c r="K75" s="288"/>
      <c r="L75" s="288"/>
      <c r="M75" s="288"/>
      <c r="N75" s="288"/>
      <c r="O75" s="121" t="s">
        <v>518</v>
      </c>
      <c r="P75" s="122" t="s">
        <v>430</v>
      </c>
      <c r="Q75" s="297"/>
      <c r="R75" s="119"/>
      <c r="S75" s="119"/>
      <c r="T75" s="119"/>
      <c r="U75" s="119"/>
      <c r="V75" s="119"/>
      <c r="W75" s="123"/>
      <c r="X75" s="124">
        <v>0</v>
      </c>
      <c r="Y75" s="124">
        <v>0</v>
      </c>
      <c r="Z75" s="124">
        <v>20000</v>
      </c>
      <c r="AA75" s="63"/>
      <c r="AC75" s="63"/>
      <c r="AF75" s="63"/>
      <c r="AQ75" s="81"/>
    </row>
    <row r="76" spans="1:43" ht="56.25" customHeight="1" x14ac:dyDescent="0.2">
      <c r="A76" s="288"/>
      <c r="B76" s="288"/>
      <c r="C76" s="288"/>
      <c r="D76" s="289"/>
      <c r="E76" s="289"/>
      <c r="F76" s="289"/>
      <c r="G76" s="295"/>
      <c r="H76" s="125" t="s">
        <v>483</v>
      </c>
      <c r="I76" s="289"/>
      <c r="J76" s="289"/>
      <c r="K76" s="289"/>
      <c r="L76" s="289"/>
      <c r="M76" s="289"/>
      <c r="N76" s="289"/>
      <c r="O76" s="121" t="s">
        <v>339</v>
      </c>
      <c r="P76" s="122" t="s">
        <v>430</v>
      </c>
      <c r="Q76" s="298"/>
      <c r="R76" s="119" t="s">
        <v>396</v>
      </c>
      <c r="S76" s="119">
        <v>7</v>
      </c>
      <c r="T76" s="119">
        <v>7</v>
      </c>
      <c r="U76" s="119">
        <v>8</v>
      </c>
      <c r="V76" s="119">
        <v>8</v>
      </c>
      <c r="W76" s="123"/>
      <c r="X76" s="124">
        <v>19245</v>
      </c>
      <c r="Y76" s="124">
        <v>19245</v>
      </c>
      <c r="Z76" s="124">
        <v>17500</v>
      </c>
      <c r="AA76" s="63"/>
      <c r="AC76" s="63"/>
      <c r="AF76" s="63"/>
      <c r="AQ76" s="81"/>
    </row>
    <row r="77" spans="1:43" ht="56.25" customHeight="1" x14ac:dyDescent="0.2">
      <c r="A77" s="288"/>
      <c r="B77" s="288"/>
      <c r="C77" s="288"/>
      <c r="D77" s="292" t="s">
        <v>537</v>
      </c>
      <c r="E77" s="292" t="s">
        <v>348</v>
      </c>
      <c r="F77" s="292" t="s">
        <v>421</v>
      </c>
      <c r="G77" s="293">
        <f>SUM(X77:Z95)</f>
        <v>2544292</v>
      </c>
      <c r="H77" s="125" t="s">
        <v>484</v>
      </c>
      <c r="I77" s="292" t="s">
        <v>444</v>
      </c>
      <c r="J77" s="292" t="s">
        <v>125</v>
      </c>
      <c r="K77" s="292" t="s">
        <v>123</v>
      </c>
      <c r="L77" s="292" t="s">
        <v>127</v>
      </c>
      <c r="M77" s="292" t="s">
        <v>126</v>
      </c>
      <c r="N77" s="292" t="s">
        <v>424</v>
      </c>
      <c r="O77" s="121" t="s">
        <v>349</v>
      </c>
      <c r="P77" s="122" t="s">
        <v>430</v>
      </c>
      <c r="Q77" s="296">
        <v>45778</v>
      </c>
      <c r="R77" s="119"/>
      <c r="S77" s="119"/>
      <c r="T77" s="119"/>
      <c r="U77" s="119"/>
      <c r="V77" s="119"/>
      <c r="W77" s="123"/>
      <c r="X77" s="124">
        <v>34260</v>
      </c>
      <c r="Y77" s="124">
        <v>54549</v>
      </c>
      <c r="Z77" s="124">
        <v>15000</v>
      </c>
      <c r="AA77" s="63"/>
      <c r="AC77" s="63"/>
      <c r="AF77" s="63"/>
      <c r="AQ77" s="81"/>
    </row>
    <row r="78" spans="1:43" ht="56.25" customHeight="1" x14ac:dyDescent="0.2">
      <c r="A78" s="288"/>
      <c r="B78" s="288"/>
      <c r="C78" s="288"/>
      <c r="D78" s="288"/>
      <c r="E78" s="288"/>
      <c r="F78" s="288"/>
      <c r="G78" s="294"/>
      <c r="H78" s="125" t="s">
        <v>519</v>
      </c>
      <c r="I78" s="288"/>
      <c r="J78" s="288"/>
      <c r="K78" s="288"/>
      <c r="L78" s="288"/>
      <c r="M78" s="288"/>
      <c r="N78" s="288"/>
      <c r="O78" s="121" t="s">
        <v>520</v>
      </c>
      <c r="P78" s="122" t="s">
        <v>430</v>
      </c>
      <c r="Q78" s="297"/>
      <c r="R78" s="119"/>
      <c r="S78" s="119"/>
      <c r="T78" s="119"/>
      <c r="U78" s="119"/>
      <c r="V78" s="119"/>
      <c r="W78" s="123"/>
      <c r="X78" s="124">
        <v>0</v>
      </c>
      <c r="Y78" s="124">
        <v>0</v>
      </c>
      <c r="Z78" s="124">
        <v>1200000</v>
      </c>
      <c r="AA78" s="63"/>
      <c r="AC78" s="63"/>
      <c r="AF78" s="63"/>
      <c r="AQ78" s="81"/>
    </row>
    <row r="79" spans="1:43" ht="56.25" customHeight="1" x14ac:dyDescent="0.2">
      <c r="A79" s="288"/>
      <c r="B79" s="288"/>
      <c r="C79" s="288"/>
      <c r="D79" s="288"/>
      <c r="E79" s="288"/>
      <c r="F79" s="288"/>
      <c r="G79" s="294"/>
      <c r="H79" s="125" t="s">
        <v>521</v>
      </c>
      <c r="I79" s="288"/>
      <c r="J79" s="288"/>
      <c r="K79" s="288"/>
      <c r="L79" s="288"/>
      <c r="M79" s="288"/>
      <c r="N79" s="288"/>
      <c r="O79" s="121" t="s">
        <v>522</v>
      </c>
      <c r="P79" s="122" t="s">
        <v>430</v>
      </c>
      <c r="Q79" s="297"/>
      <c r="R79" s="119"/>
      <c r="S79" s="119"/>
      <c r="T79" s="119"/>
      <c r="U79" s="119"/>
      <c r="V79" s="119"/>
      <c r="W79" s="123"/>
      <c r="X79" s="124">
        <v>0</v>
      </c>
      <c r="Y79" s="124">
        <v>0</v>
      </c>
      <c r="Z79" s="124">
        <v>11600</v>
      </c>
      <c r="AA79" s="63"/>
      <c r="AC79" s="63"/>
      <c r="AF79" s="63"/>
      <c r="AQ79" s="81"/>
    </row>
    <row r="80" spans="1:43" ht="56.25" customHeight="1" x14ac:dyDescent="0.2">
      <c r="A80" s="288"/>
      <c r="B80" s="288"/>
      <c r="C80" s="288"/>
      <c r="D80" s="288"/>
      <c r="E80" s="288"/>
      <c r="F80" s="288"/>
      <c r="G80" s="294"/>
      <c r="H80" s="125" t="s">
        <v>523</v>
      </c>
      <c r="I80" s="288"/>
      <c r="J80" s="288"/>
      <c r="K80" s="288"/>
      <c r="L80" s="288"/>
      <c r="M80" s="288"/>
      <c r="N80" s="288"/>
      <c r="O80" s="121" t="s">
        <v>524</v>
      </c>
      <c r="P80" s="122" t="s">
        <v>430</v>
      </c>
      <c r="Q80" s="297"/>
      <c r="R80" s="119"/>
      <c r="S80" s="119"/>
      <c r="T80" s="119"/>
      <c r="U80" s="119"/>
      <c r="V80" s="119"/>
      <c r="W80" s="123"/>
      <c r="X80" s="124">
        <v>0</v>
      </c>
      <c r="Y80" s="124">
        <v>0</v>
      </c>
      <c r="Z80" s="124">
        <v>10000</v>
      </c>
      <c r="AA80" s="63"/>
      <c r="AC80" s="63"/>
      <c r="AF80" s="63"/>
      <c r="AQ80" s="81"/>
    </row>
    <row r="81" spans="1:43" ht="56.25" customHeight="1" x14ac:dyDescent="0.2">
      <c r="A81" s="288"/>
      <c r="B81" s="288"/>
      <c r="C81" s="288"/>
      <c r="D81" s="288"/>
      <c r="E81" s="288"/>
      <c r="F81" s="288"/>
      <c r="G81" s="294"/>
      <c r="H81" s="125" t="s">
        <v>340</v>
      </c>
      <c r="I81" s="288"/>
      <c r="J81" s="288"/>
      <c r="K81" s="288"/>
      <c r="L81" s="288"/>
      <c r="M81" s="288"/>
      <c r="N81" s="288"/>
      <c r="O81" s="121" t="s">
        <v>353</v>
      </c>
      <c r="P81" s="122" t="s">
        <v>430</v>
      </c>
      <c r="Q81" s="297"/>
      <c r="R81" s="119" t="s">
        <v>395</v>
      </c>
      <c r="S81" s="119">
        <v>0</v>
      </c>
      <c r="T81" s="119">
        <v>6</v>
      </c>
      <c r="U81" s="119">
        <v>6</v>
      </c>
      <c r="V81" s="119">
        <v>6</v>
      </c>
      <c r="W81" s="123"/>
      <c r="X81" s="124">
        <v>78307</v>
      </c>
      <c r="Y81" s="124">
        <v>79103</v>
      </c>
      <c r="Z81" s="124">
        <v>0</v>
      </c>
      <c r="AA81" s="63"/>
      <c r="AC81" s="63"/>
      <c r="AF81" s="63"/>
      <c r="AQ81" s="81"/>
    </row>
    <row r="82" spans="1:43" ht="56.25" customHeight="1" x14ac:dyDescent="0.2">
      <c r="A82" s="288"/>
      <c r="B82" s="288"/>
      <c r="C82" s="288"/>
      <c r="D82" s="288"/>
      <c r="E82" s="288"/>
      <c r="F82" s="288"/>
      <c r="G82" s="294"/>
      <c r="H82" s="125" t="s">
        <v>341</v>
      </c>
      <c r="I82" s="288"/>
      <c r="J82" s="288"/>
      <c r="K82" s="288"/>
      <c r="L82" s="288"/>
      <c r="M82" s="288"/>
      <c r="N82" s="288"/>
      <c r="O82" s="121" t="s">
        <v>350</v>
      </c>
      <c r="P82" s="122" t="s">
        <v>430</v>
      </c>
      <c r="Q82" s="297"/>
      <c r="R82" s="119" t="s">
        <v>422</v>
      </c>
      <c r="S82" s="119">
        <v>1500</v>
      </c>
      <c r="T82" s="119">
        <v>1600</v>
      </c>
      <c r="U82" s="119">
        <v>2200</v>
      </c>
      <c r="V82" s="119">
        <v>1500</v>
      </c>
      <c r="W82" s="123"/>
      <c r="X82" s="124">
        <v>17679</v>
      </c>
      <c r="Y82" s="124">
        <v>13934</v>
      </c>
      <c r="Z82" s="124">
        <v>0</v>
      </c>
      <c r="AA82" s="63"/>
      <c r="AC82" s="63"/>
      <c r="AF82" s="63"/>
      <c r="AQ82" s="81"/>
    </row>
    <row r="83" spans="1:43" ht="56.25" customHeight="1" x14ac:dyDescent="0.2">
      <c r="A83" s="288"/>
      <c r="B83" s="288"/>
      <c r="C83" s="288"/>
      <c r="D83" s="288"/>
      <c r="E83" s="288"/>
      <c r="F83" s="288"/>
      <c r="G83" s="294"/>
      <c r="H83" s="125" t="s">
        <v>485</v>
      </c>
      <c r="I83" s="288"/>
      <c r="J83" s="288"/>
      <c r="K83" s="288"/>
      <c r="L83" s="288"/>
      <c r="M83" s="288"/>
      <c r="N83" s="288"/>
      <c r="O83" s="121" t="s">
        <v>536</v>
      </c>
      <c r="P83" s="122" t="s">
        <v>430</v>
      </c>
      <c r="Q83" s="297"/>
      <c r="R83" s="119"/>
      <c r="S83" s="119"/>
      <c r="T83" s="119"/>
      <c r="U83" s="119"/>
      <c r="V83" s="119"/>
      <c r="W83" s="123"/>
      <c r="X83" s="124">
        <v>8636</v>
      </c>
      <c r="Y83" s="124">
        <v>6636</v>
      </c>
      <c r="Z83" s="124">
        <v>1000</v>
      </c>
      <c r="AA83" s="63"/>
      <c r="AC83" s="63"/>
      <c r="AF83" s="63"/>
      <c r="AQ83" s="81"/>
    </row>
    <row r="84" spans="1:43" ht="56.25" customHeight="1" x14ac:dyDescent="0.2">
      <c r="A84" s="288"/>
      <c r="B84" s="288"/>
      <c r="C84" s="288"/>
      <c r="D84" s="288"/>
      <c r="E84" s="288"/>
      <c r="F84" s="288"/>
      <c r="G84" s="294"/>
      <c r="H84" s="125" t="s">
        <v>487</v>
      </c>
      <c r="I84" s="288"/>
      <c r="J84" s="288"/>
      <c r="K84" s="288"/>
      <c r="L84" s="288"/>
      <c r="M84" s="288"/>
      <c r="N84" s="288"/>
      <c r="O84" s="121" t="s">
        <v>351</v>
      </c>
      <c r="P84" s="122" t="s">
        <v>430</v>
      </c>
      <c r="Q84" s="297"/>
      <c r="R84" s="119"/>
      <c r="S84" s="119"/>
      <c r="T84" s="119"/>
      <c r="U84" s="119"/>
      <c r="V84" s="119"/>
      <c r="W84" s="123"/>
      <c r="X84" s="124">
        <v>797</v>
      </c>
      <c r="Y84" s="124">
        <v>797</v>
      </c>
      <c r="Z84" s="124">
        <v>400</v>
      </c>
      <c r="AA84" s="63"/>
      <c r="AC84" s="63"/>
      <c r="AF84" s="63"/>
      <c r="AQ84" s="81"/>
    </row>
    <row r="85" spans="1:43" ht="56.25" customHeight="1" x14ac:dyDescent="0.2">
      <c r="A85" s="288"/>
      <c r="B85" s="288"/>
      <c r="C85" s="288"/>
      <c r="D85" s="288"/>
      <c r="E85" s="288"/>
      <c r="F85" s="288"/>
      <c r="G85" s="294"/>
      <c r="H85" s="125" t="s">
        <v>503</v>
      </c>
      <c r="I85" s="288"/>
      <c r="J85" s="288"/>
      <c r="K85" s="288"/>
      <c r="L85" s="288"/>
      <c r="M85" s="288"/>
      <c r="N85" s="288"/>
      <c r="O85" s="121" t="s">
        <v>506</v>
      </c>
      <c r="P85" s="122" t="s">
        <v>430</v>
      </c>
      <c r="Q85" s="297"/>
      <c r="R85" s="119"/>
      <c r="S85" s="119"/>
      <c r="T85" s="119"/>
      <c r="U85" s="119"/>
      <c r="V85" s="119"/>
      <c r="W85" s="123"/>
      <c r="X85" s="124">
        <v>0</v>
      </c>
      <c r="Y85" s="124">
        <v>0</v>
      </c>
      <c r="Z85" s="124">
        <v>53600</v>
      </c>
      <c r="AA85" s="63"/>
      <c r="AC85" s="63"/>
      <c r="AF85" s="63"/>
      <c r="AQ85" s="81"/>
    </row>
    <row r="86" spans="1:43" ht="56.25" customHeight="1" x14ac:dyDescent="0.2">
      <c r="A86" s="288"/>
      <c r="B86" s="288"/>
      <c r="C86" s="288"/>
      <c r="D86" s="288"/>
      <c r="E86" s="288"/>
      <c r="F86" s="288"/>
      <c r="G86" s="294"/>
      <c r="H86" s="125" t="s">
        <v>504</v>
      </c>
      <c r="I86" s="288"/>
      <c r="J86" s="288"/>
      <c r="K86" s="288"/>
      <c r="L86" s="288"/>
      <c r="M86" s="288"/>
      <c r="N86" s="288"/>
      <c r="O86" s="121" t="s">
        <v>505</v>
      </c>
      <c r="P86" s="122"/>
      <c r="Q86" s="297"/>
      <c r="R86" s="119"/>
      <c r="S86" s="119"/>
      <c r="T86" s="119"/>
      <c r="U86" s="119"/>
      <c r="V86" s="119"/>
      <c r="W86" s="123"/>
      <c r="X86" s="124">
        <v>0</v>
      </c>
      <c r="Y86" s="124">
        <v>0</v>
      </c>
      <c r="Z86" s="124">
        <v>19250</v>
      </c>
      <c r="AA86" s="63"/>
      <c r="AC86" s="63"/>
      <c r="AF86" s="63"/>
      <c r="AQ86" s="81"/>
    </row>
    <row r="87" spans="1:43" ht="56.25" customHeight="1" x14ac:dyDescent="0.2">
      <c r="A87" s="288"/>
      <c r="B87" s="288"/>
      <c r="C87" s="288"/>
      <c r="D87" s="288"/>
      <c r="E87" s="288"/>
      <c r="F87" s="288"/>
      <c r="G87" s="294"/>
      <c r="H87" s="125" t="s">
        <v>342</v>
      </c>
      <c r="I87" s="288"/>
      <c r="J87" s="288"/>
      <c r="K87" s="288"/>
      <c r="L87" s="288"/>
      <c r="M87" s="288"/>
      <c r="N87" s="288"/>
      <c r="O87" s="121" t="s">
        <v>352</v>
      </c>
      <c r="P87" s="122" t="s">
        <v>430</v>
      </c>
      <c r="Q87" s="297"/>
      <c r="R87" s="119"/>
      <c r="S87" s="119"/>
      <c r="T87" s="119"/>
      <c r="U87" s="119"/>
      <c r="V87" s="119"/>
      <c r="W87" s="123"/>
      <c r="X87" s="124">
        <v>5308</v>
      </c>
      <c r="Y87" s="124">
        <v>5308</v>
      </c>
      <c r="Z87" s="124">
        <v>0</v>
      </c>
      <c r="AA87" s="63"/>
      <c r="AC87" s="63"/>
      <c r="AF87" s="63"/>
      <c r="AQ87" s="81"/>
    </row>
    <row r="88" spans="1:43" ht="56.25" customHeight="1" x14ac:dyDescent="0.2">
      <c r="A88" s="288"/>
      <c r="B88" s="288"/>
      <c r="C88" s="288"/>
      <c r="D88" s="288"/>
      <c r="E88" s="288"/>
      <c r="F88" s="288"/>
      <c r="G88" s="294"/>
      <c r="H88" s="125" t="s">
        <v>488</v>
      </c>
      <c r="I88" s="288"/>
      <c r="J88" s="288"/>
      <c r="K88" s="288"/>
      <c r="L88" s="288"/>
      <c r="M88" s="288"/>
      <c r="N88" s="288"/>
      <c r="O88" s="121" t="s">
        <v>406</v>
      </c>
      <c r="P88" s="122" t="s">
        <v>430</v>
      </c>
      <c r="Q88" s="297"/>
      <c r="R88" s="119"/>
      <c r="S88" s="119"/>
      <c r="T88" s="119"/>
      <c r="U88" s="119"/>
      <c r="V88" s="119"/>
      <c r="W88" s="123"/>
      <c r="X88" s="124">
        <v>41531</v>
      </c>
      <c r="Y88" s="124">
        <v>34508</v>
      </c>
      <c r="Z88" s="124">
        <v>1500</v>
      </c>
      <c r="AA88" s="63"/>
      <c r="AC88" s="63"/>
      <c r="AF88" s="63"/>
      <c r="AQ88" s="81"/>
    </row>
    <row r="89" spans="1:43" ht="56.25" customHeight="1" x14ac:dyDescent="0.2">
      <c r="A89" s="288"/>
      <c r="B89" s="288"/>
      <c r="C89" s="288"/>
      <c r="D89" s="288"/>
      <c r="E89" s="288"/>
      <c r="F89" s="288"/>
      <c r="G89" s="294"/>
      <c r="H89" s="125" t="s">
        <v>489</v>
      </c>
      <c r="I89" s="288"/>
      <c r="J89" s="288"/>
      <c r="K89" s="288"/>
      <c r="L89" s="288"/>
      <c r="M89" s="288"/>
      <c r="N89" s="288"/>
      <c r="O89" s="121" t="s">
        <v>439</v>
      </c>
      <c r="P89" s="122" t="s">
        <v>430</v>
      </c>
      <c r="Q89" s="297"/>
      <c r="R89" s="119"/>
      <c r="S89" s="119"/>
      <c r="T89" s="119"/>
      <c r="U89" s="119"/>
      <c r="V89" s="119"/>
      <c r="W89" s="123"/>
      <c r="X89" s="124">
        <v>4000</v>
      </c>
      <c r="Y89" s="124">
        <v>0</v>
      </c>
      <c r="Z89" s="124">
        <v>2000</v>
      </c>
      <c r="AA89" s="63"/>
      <c r="AC89" s="63"/>
      <c r="AF89" s="63"/>
      <c r="AQ89" s="81"/>
    </row>
    <row r="90" spans="1:43" ht="56.25" customHeight="1" x14ac:dyDescent="0.2">
      <c r="A90" s="288"/>
      <c r="B90" s="288"/>
      <c r="C90" s="288"/>
      <c r="D90" s="288"/>
      <c r="E90" s="288"/>
      <c r="F90" s="288"/>
      <c r="G90" s="294"/>
      <c r="H90" s="125" t="s">
        <v>343</v>
      </c>
      <c r="I90" s="288"/>
      <c r="J90" s="288"/>
      <c r="K90" s="288"/>
      <c r="L90" s="288"/>
      <c r="M90" s="288"/>
      <c r="N90" s="288"/>
      <c r="O90" s="121" t="s">
        <v>425</v>
      </c>
      <c r="P90" s="122" t="s">
        <v>430</v>
      </c>
      <c r="Q90" s="297"/>
      <c r="R90" s="119" t="s">
        <v>397</v>
      </c>
      <c r="S90" s="119">
        <v>3</v>
      </c>
      <c r="T90" s="119">
        <v>5</v>
      </c>
      <c r="U90" s="119">
        <v>5</v>
      </c>
      <c r="V90" s="119">
        <v>3</v>
      </c>
      <c r="W90" s="123"/>
      <c r="X90" s="124">
        <v>110843</v>
      </c>
      <c r="Y90" s="124">
        <v>89322</v>
      </c>
      <c r="Z90" s="124">
        <v>0</v>
      </c>
      <c r="AA90" s="63"/>
      <c r="AC90" s="63"/>
      <c r="AF90" s="63"/>
      <c r="AQ90" s="81"/>
    </row>
    <row r="91" spans="1:43" ht="76.5" customHeight="1" x14ac:dyDescent="0.2">
      <c r="A91" s="288"/>
      <c r="B91" s="288"/>
      <c r="C91" s="288"/>
      <c r="D91" s="288"/>
      <c r="E91" s="288"/>
      <c r="F91" s="288"/>
      <c r="G91" s="294"/>
      <c r="H91" s="125" t="s">
        <v>344</v>
      </c>
      <c r="I91" s="288"/>
      <c r="J91" s="288"/>
      <c r="K91" s="288"/>
      <c r="L91" s="288"/>
      <c r="M91" s="288"/>
      <c r="N91" s="288"/>
      <c r="O91" s="121" t="s">
        <v>354</v>
      </c>
      <c r="P91" s="122" t="s">
        <v>430</v>
      </c>
      <c r="Q91" s="297"/>
      <c r="R91" s="119"/>
      <c r="S91" s="119"/>
      <c r="T91" s="119"/>
      <c r="U91" s="119"/>
      <c r="V91" s="119"/>
      <c r="W91" s="123"/>
      <c r="X91" s="124">
        <v>33777</v>
      </c>
      <c r="Y91" s="124">
        <v>97817</v>
      </c>
      <c r="Z91" s="124">
        <v>0</v>
      </c>
      <c r="AA91" s="63"/>
      <c r="AC91" s="63"/>
      <c r="AF91" s="63"/>
      <c r="AQ91" s="81"/>
    </row>
    <row r="92" spans="1:43" ht="56.25" customHeight="1" x14ac:dyDescent="0.2">
      <c r="A92" s="288"/>
      <c r="B92" s="288"/>
      <c r="C92" s="288"/>
      <c r="D92" s="288"/>
      <c r="E92" s="288"/>
      <c r="F92" s="288"/>
      <c r="G92" s="294"/>
      <c r="H92" s="125" t="s">
        <v>345</v>
      </c>
      <c r="I92" s="288"/>
      <c r="J92" s="288"/>
      <c r="K92" s="288"/>
      <c r="L92" s="288"/>
      <c r="M92" s="288"/>
      <c r="N92" s="288"/>
      <c r="O92" s="121" t="s">
        <v>355</v>
      </c>
      <c r="P92" s="122" t="s">
        <v>430</v>
      </c>
      <c r="Q92" s="297"/>
      <c r="R92" s="119"/>
      <c r="S92" s="119"/>
      <c r="T92" s="119"/>
      <c r="U92" s="119"/>
      <c r="V92" s="119"/>
      <c r="W92" s="123"/>
      <c r="X92" s="124">
        <v>17273</v>
      </c>
      <c r="Y92" s="124">
        <v>20307</v>
      </c>
      <c r="Z92" s="124">
        <v>0</v>
      </c>
      <c r="AA92" s="63"/>
      <c r="AC92" s="63"/>
      <c r="AF92" s="63"/>
      <c r="AQ92" s="81"/>
    </row>
    <row r="93" spans="1:43" ht="56.25" customHeight="1" x14ac:dyDescent="0.2">
      <c r="A93" s="288"/>
      <c r="B93" s="288"/>
      <c r="C93" s="288"/>
      <c r="D93" s="288"/>
      <c r="E93" s="288"/>
      <c r="F93" s="288"/>
      <c r="G93" s="294"/>
      <c r="H93" s="125" t="s">
        <v>490</v>
      </c>
      <c r="I93" s="288"/>
      <c r="J93" s="288"/>
      <c r="K93" s="288"/>
      <c r="L93" s="288"/>
      <c r="M93" s="288"/>
      <c r="N93" s="288"/>
      <c r="O93" s="121" t="s">
        <v>492</v>
      </c>
      <c r="P93" s="122" t="s">
        <v>430</v>
      </c>
      <c r="Q93" s="297"/>
      <c r="R93" s="119"/>
      <c r="S93" s="119"/>
      <c r="T93" s="119"/>
      <c r="U93" s="119"/>
      <c r="V93" s="119"/>
      <c r="W93" s="123"/>
      <c r="X93" s="124">
        <v>0</v>
      </c>
      <c r="Y93" s="124">
        <v>0</v>
      </c>
      <c r="Z93" s="124">
        <v>62750</v>
      </c>
      <c r="AA93" s="63"/>
      <c r="AC93" s="63"/>
      <c r="AF93" s="63"/>
      <c r="AQ93" s="81"/>
    </row>
    <row r="94" spans="1:43" ht="56.25" customHeight="1" x14ac:dyDescent="0.2">
      <c r="A94" s="288"/>
      <c r="B94" s="288"/>
      <c r="C94" s="288"/>
      <c r="D94" s="288"/>
      <c r="E94" s="288"/>
      <c r="F94" s="288"/>
      <c r="G94" s="294"/>
      <c r="H94" s="125" t="s">
        <v>491</v>
      </c>
      <c r="I94" s="288"/>
      <c r="J94" s="288"/>
      <c r="K94" s="288"/>
      <c r="L94" s="288"/>
      <c r="M94" s="288"/>
      <c r="N94" s="288"/>
      <c r="O94" s="121" t="s">
        <v>493</v>
      </c>
      <c r="P94" s="122" t="s">
        <v>430</v>
      </c>
      <c r="Q94" s="297"/>
      <c r="R94" s="119"/>
      <c r="S94" s="119"/>
      <c r="T94" s="119"/>
      <c r="U94" s="119"/>
      <c r="V94" s="119"/>
      <c r="W94" s="123"/>
      <c r="X94" s="124">
        <v>0</v>
      </c>
      <c r="Y94" s="124">
        <v>0</v>
      </c>
      <c r="Z94" s="124">
        <v>107500</v>
      </c>
      <c r="AA94" s="63"/>
      <c r="AC94" s="63"/>
      <c r="AF94" s="63"/>
      <c r="AQ94" s="81"/>
    </row>
    <row r="95" spans="1:43" ht="56.25" customHeight="1" x14ac:dyDescent="0.2">
      <c r="A95" s="288"/>
      <c r="B95" s="289"/>
      <c r="C95" s="289"/>
      <c r="D95" s="289"/>
      <c r="E95" s="289"/>
      <c r="F95" s="289"/>
      <c r="G95" s="295"/>
      <c r="H95" s="125" t="s">
        <v>346</v>
      </c>
      <c r="I95" s="288"/>
      <c r="J95" s="289"/>
      <c r="K95" s="288"/>
      <c r="L95" s="289"/>
      <c r="M95" s="288"/>
      <c r="N95" s="289"/>
      <c r="O95" s="121" t="s">
        <v>356</v>
      </c>
      <c r="P95" s="122" t="s">
        <v>430</v>
      </c>
      <c r="Q95" s="298"/>
      <c r="R95" s="119"/>
      <c r="S95" s="119"/>
      <c r="T95" s="119"/>
      <c r="U95" s="119"/>
      <c r="V95" s="119"/>
      <c r="W95" s="123"/>
      <c r="X95" s="124">
        <v>10000</v>
      </c>
      <c r="Y95" s="124">
        <v>200000</v>
      </c>
      <c r="Z95" s="124">
        <v>95000</v>
      </c>
      <c r="AA95" s="63"/>
      <c r="AC95" s="63"/>
      <c r="AF95" s="63"/>
      <c r="AQ95" s="81"/>
    </row>
    <row r="96" spans="1:43" ht="56.25" customHeight="1" x14ac:dyDescent="0.2">
      <c r="A96" s="288"/>
      <c r="B96" s="292" t="s">
        <v>190</v>
      </c>
      <c r="C96" s="292" t="s">
        <v>358</v>
      </c>
      <c r="D96" s="292" t="s">
        <v>376</v>
      </c>
      <c r="E96" s="292" t="s">
        <v>359</v>
      </c>
      <c r="F96" s="292" t="s">
        <v>360</v>
      </c>
      <c r="G96" s="293">
        <f>SUM(X96:Z106)</f>
        <v>3209377</v>
      </c>
      <c r="H96" s="125" t="s">
        <v>494</v>
      </c>
      <c r="I96" s="292" t="s">
        <v>121</v>
      </c>
      <c r="J96" s="292" t="s">
        <v>122</v>
      </c>
      <c r="K96" s="292" t="s">
        <v>123</v>
      </c>
      <c r="L96" s="292" t="s">
        <v>364</v>
      </c>
      <c r="M96" s="292" t="s">
        <v>124</v>
      </c>
      <c r="N96" s="292" t="s">
        <v>124</v>
      </c>
      <c r="O96" s="121" t="s">
        <v>365</v>
      </c>
      <c r="P96" s="122" t="s">
        <v>430</v>
      </c>
      <c r="Q96" s="296">
        <v>45778</v>
      </c>
      <c r="R96" s="119" t="s">
        <v>400</v>
      </c>
      <c r="S96" s="119">
        <v>1600</v>
      </c>
      <c r="T96" s="119">
        <v>1620</v>
      </c>
      <c r="U96" s="119">
        <v>1640</v>
      </c>
      <c r="V96" s="119">
        <v>800</v>
      </c>
      <c r="W96" s="123"/>
      <c r="X96" s="124">
        <v>408221</v>
      </c>
      <c r="Y96" s="124">
        <v>432552</v>
      </c>
      <c r="Z96" s="124">
        <v>264750</v>
      </c>
      <c r="AA96" s="63"/>
      <c r="AC96" s="63"/>
      <c r="AF96" s="63"/>
      <c r="AQ96" s="81"/>
    </row>
    <row r="97" spans="1:43" ht="63.75" customHeight="1" x14ac:dyDescent="0.2">
      <c r="A97" s="288"/>
      <c r="B97" s="288"/>
      <c r="C97" s="288"/>
      <c r="D97" s="288"/>
      <c r="E97" s="288"/>
      <c r="F97" s="288"/>
      <c r="G97" s="294"/>
      <c r="H97" s="125" t="s">
        <v>361</v>
      </c>
      <c r="I97" s="288"/>
      <c r="J97" s="288"/>
      <c r="K97" s="288"/>
      <c r="L97" s="288"/>
      <c r="M97" s="288"/>
      <c r="N97" s="288"/>
      <c r="O97" s="121" t="s">
        <v>366</v>
      </c>
      <c r="P97" s="122" t="s">
        <v>430</v>
      </c>
      <c r="Q97" s="297"/>
      <c r="R97" s="119" t="s">
        <v>401</v>
      </c>
      <c r="S97" s="119">
        <v>150</v>
      </c>
      <c r="T97" s="119">
        <v>152</v>
      </c>
      <c r="U97" s="119">
        <v>154</v>
      </c>
      <c r="V97" s="119">
        <v>156</v>
      </c>
      <c r="W97" s="123"/>
      <c r="X97" s="124">
        <v>28403</v>
      </c>
      <c r="Y97" s="124">
        <v>28403</v>
      </c>
      <c r="Z97" s="124">
        <v>0</v>
      </c>
      <c r="AA97" s="63"/>
      <c r="AC97" s="63"/>
      <c r="AF97" s="63"/>
      <c r="AQ97" s="81"/>
    </row>
    <row r="98" spans="1:43" ht="56.25" customHeight="1" x14ac:dyDescent="0.2">
      <c r="A98" s="288"/>
      <c r="B98" s="288"/>
      <c r="C98" s="288"/>
      <c r="D98" s="288"/>
      <c r="E98" s="288"/>
      <c r="F98" s="288"/>
      <c r="G98" s="294"/>
      <c r="H98" s="125" t="s">
        <v>495</v>
      </c>
      <c r="I98" s="288"/>
      <c r="J98" s="288"/>
      <c r="K98" s="288"/>
      <c r="L98" s="288"/>
      <c r="M98" s="288"/>
      <c r="N98" s="288"/>
      <c r="O98" s="121" t="s">
        <v>367</v>
      </c>
      <c r="P98" s="122" t="s">
        <v>430</v>
      </c>
      <c r="Q98" s="297"/>
      <c r="R98" s="119" t="s">
        <v>403</v>
      </c>
      <c r="S98" s="119">
        <v>4</v>
      </c>
      <c r="T98" s="119">
        <v>6</v>
      </c>
      <c r="U98" s="119">
        <v>8</v>
      </c>
      <c r="V98" s="119">
        <v>5</v>
      </c>
      <c r="W98" s="123"/>
      <c r="X98" s="124">
        <v>276246</v>
      </c>
      <c r="Y98" s="124">
        <v>276246</v>
      </c>
      <c r="Z98" s="124">
        <v>104650</v>
      </c>
      <c r="AA98" s="63"/>
      <c r="AC98" s="63"/>
      <c r="AE98" s="63"/>
      <c r="AF98" s="63"/>
      <c r="AQ98" s="81"/>
    </row>
    <row r="99" spans="1:43" ht="56.25" customHeight="1" x14ac:dyDescent="0.2">
      <c r="A99" s="288"/>
      <c r="B99" s="288"/>
      <c r="C99" s="288"/>
      <c r="D99" s="288"/>
      <c r="E99" s="288"/>
      <c r="F99" s="288"/>
      <c r="G99" s="294"/>
      <c r="H99" s="125" t="s">
        <v>362</v>
      </c>
      <c r="I99" s="288"/>
      <c r="J99" s="288"/>
      <c r="K99" s="288"/>
      <c r="L99" s="288"/>
      <c r="M99" s="288"/>
      <c r="N99" s="288"/>
      <c r="O99" s="121" t="s">
        <v>368</v>
      </c>
      <c r="P99" s="122" t="s">
        <v>430</v>
      </c>
      <c r="Q99" s="297"/>
      <c r="R99" s="119"/>
      <c r="S99" s="119"/>
      <c r="T99" s="119"/>
      <c r="U99" s="119"/>
      <c r="V99" s="119"/>
      <c r="W99" s="123"/>
      <c r="X99" s="124">
        <v>14598</v>
      </c>
      <c r="Y99" s="124">
        <v>14598</v>
      </c>
      <c r="Z99" s="124">
        <v>0</v>
      </c>
      <c r="AA99" s="63"/>
      <c r="AC99" s="63"/>
      <c r="AE99" s="63"/>
      <c r="AF99" s="63"/>
      <c r="AQ99" s="81"/>
    </row>
    <row r="100" spans="1:43" ht="56.25" customHeight="1" x14ac:dyDescent="0.2">
      <c r="A100" s="288"/>
      <c r="B100" s="288"/>
      <c r="C100" s="288"/>
      <c r="D100" s="288"/>
      <c r="E100" s="288"/>
      <c r="F100" s="288"/>
      <c r="G100" s="294"/>
      <c r="H100" s="125" t="s">
        <v>496</v>
      </c>
      <c r="I100" s="288"/>
      <c r="J100" s="288"/>
      <c r="K100" s="288"/>
      <c r="L100" s="288"/>
      <c r="M100" s="288"/>
      <c r="N100" s="288"/>
      <c r="O100" s="121" t="s">
        <v>369</v>
      </c>
      <c r="P100" s="122" t="s">
        <v>430</v>
      </c>
      <c r="Q100" s="297"/>
      <c r="R100" s="119"/>
      <c r="S100" s="119"/>
      <c r="T100" s="119"/>
      <c r="U100" s="119"/>
      <c r="V100" s="119"/>
      <c r="W100" s="123"/>
      <c r="X100" s="124">
        <v>325824</v>
      </c>
      <c r="Y100" s="124">
        <v>406251</v>
      </c>
      <c r="Z100" s="124">
        <v>155500</v>
      </c>
      <c r="AA100" s="63"/>
      <c r="AC100" s="63"/>
      <c r="AF100" s="63"/>
      <c r="AQ100" s="81"/>
    </row>
    <row r="101" spans="1:43" ht="56.25" customHeight="1" x14ac:dyDescent="0.2">
      <c r="A101" s="288"/>
      <c r="B101" s="288"/>
      <c r="C101" s="288"/>
      <c r="D101" s="288"/>
      <c r="E101" s="288"/>
      <c r="F101" s="288"/>
      <c r="G101" s="294"/>
      <c r="H101" s="125" t="s">
        <v>507</v>
      </c>
      <c r="I101" s="288"/>
      <c r="J101" s="288"/>
      <c r="K101" s="288"/>
      <c r="L101" s="288"/>
      <c r="M101" s="288"/>
      <c r="N101" s="288"/>
      <c r="O101" s="121" t="s">
        <v>510</v>
      </c>
      <c r="P101" s="122" t="s">
        <v>430</v>
      </c>
      <c r="Q101" s="297"/>
      <c r="R101" s="119"/>
      <c r="S101" s="119"/>
      <c r="T101" s="119"/>
      <c r="U101" s="119"/>
      <c r="V101" s="119"/>
      <c r="W101" s="123"/>
      <c r="X101" s="124">
        <v>0</v>
      </c>
      <c r="Y101" s="124">
        <v>0</v>
      </c>
      <c r="Z101" s="124">
        <v>18250</v>
      </c>
      <c r="AA101" s="63"/>
      <c r="AC101" s="63"/>
      <c r="AF101" s="63"/>
      <c r="AQ101" s="81"/>
    </row>
    <row r="102" spans="1:43" ht="56.25" customHeight="1" x14ac:dyDescent="0.2">
      <c r="A102" s="288"/>
      <c r="B102" s="288"/>
      <c r="C102" s="288"/>
      <c r="D102" s="288"/>
      <c r="E102" s="288"/>
      <c r="F102" s="288"/>
      <c r="G102" s="294"/>
      <c r="H102" s="125" t="s">
        <v>508</v>
      </c>
      <c r="I102" s="288"/>
      <c r="J102" s="288"/>
      <c r="K102" s="288"/>
      <c r="L102" s="288"/>
      <c r="M102" s="288"/>
      <c r="N102" s="288"/>
      <c r="O102" s="121" t="s">
        <v>511</v>
      </c>
      <c r="P102" s="122" t="s">
        <v>430</v>
      </c>
      <c r="Q102" s="297"/>
      <c r="R102" s="119"/>
      <c r="S102" s="119"/>
      <c r="T102" s="119"/>
      <c r="U102" s="119"/>
      <c r="V102" s="119"/>
      <c r="W102" s="123"/>
      <c r="X102" s="124">
        <v>0</v>
      </c>
      <c r="Y102" s="124">
        <v>0</v>
      </c>
      <c r="Z102" s="124">
        <v>8000</v>
      </c>
      <c r="AA102" s="63"/>
      <c r="AC102" s="63"/>
      <c r="AF102" s="63"/>
      <c r="AQ102" s="81"/>
    </row>
    <row r="103" spans="1:43" ht="56.25" customHeight="1" x14ac:dyDescent="0.2">
      <c r="A103" s="288"/>
      <c r="B103" s="288"/>
      <c r="C103" s="288"/>
      <c r="D103" s="288"/>
      <c r="E103" s="288"/>
      <c r="F103" s="288"/>
      <c r="G103" s="294"/>
      <c r="H103" s="125" t="s">
        <v>509</v>
      </c>
      <c r="I103" s="288"/>
      <c r="J103" s="288"/>
      <c r="K103" s="288"/>
      <c r="L103" s="288"/>
      <c r="M103" s="288"/>
      <c r="N103" s="288"/>
      <c r="O103" s="121" t="s">
        <v>512</v>
      </c>
      <c r="P103" s="122" t="s">
        <v>430</v>
      </c>
      <c r="Q103" s="297"/>
      <c r="R103" s="119"/>
      <c r="S103" s="119"/>
      <c r="T103" s="119"/>
      <c r="U103" s="119"/>
      <c r="V103" s="119"/>
      <c r="W103" s="123"/>
      <c r="X103" s="124">
        <v>0</v>
      </c>
      <c r="Y103" s="124">
        <v>0</v>
      </c>
      <c r="Z103" s="124">
        <v>10000</v>
      </c>
      <c r="AA103" s="63"/>
      <c r="AC103" s="63"/>
      <c r="AF103" s="63"/>
      <c r="AQ103" s="81"/>
    </row>
    <row r="104" spans="1:43" ht="56.25" customHeight="1" x14ac:dyDescent="0.2">
      <c r="A104" s="288"/>
      <c r="B104" s="288"/>
      <c r="C104" s="288"/>
      <c r="D104" s="288"/>
      <c r="E104" s="288"/>
      <c r="F104" s="288"/>
      <c r="G104" s="294"/>
      <c r="H104" s="125" t="s">
        <v>497</v>
      </c>
      <c r="I104" s="288"/>
      <c r="J104" s="288"/>
      <c r="K104" s="288"/>
      <c r="L104" s="288"/>
      <c r="M104" s="288"/>
      <c r="N104" s="288"/>
      <c r="O104" s="121" t="s">
        <v>370</v>
      </c>
      <c r="P104" s="122" t="s">
        <v>430</v>
      </c>
      <c r="Q104" s="297"/>
      <c r="R104" s="119"/>
      <c r="S104" s="119"/>
      <c r="T104" s="119"/>
      <c r="U104" s="119"/>
      <c r="V104" s="119"/>
      <c r="W104" s="123"/>
      <c r="X104" s="124">
        <v>199085</v>
      </c>
      <c r="Y104" s="124">
        <v>199084</v>
      </c>
      <c r="Z104" s="124">
        <v>33250</v>
      </c>
      <c r="AA104" s="63"/>
      <c r="AC104" s="63"/>
      <c r="AF104" s="63"/>
      <c r="AQ104" s="81"/>
    </row>
    <row r="105" spans="1:43" ht="56.25" customHeight="1" x14ac:dyDescent="0.2">
      <c r="A105" s="288"/>
      <c r="B105" s="288"/>
      <c r="C105" s="288"/>
      <c r="D105" s="288"/>
      <c r="E105" s="288"/>
      <c r="F105" s="288"/>
      <c r="G105" s="294"/>
      <c r="H105" s="125" t="s">
        <v>538</v>
      </c>
      <c r="I105" s="288"/>
      <c r="J105" s="288"/>
      <c r="K105" s="288"/>
      <c r="L105" s="288"/>
      <c r="M105" s="288"/>
      <c r="N105" s="288"/>
      <c r="O105" s="121" t="s">
        <v>539</v>
      </c>
      <c r="P105" s="122" t="s">
        <v>430</v>
      </c>
      <c r="Q105" s="297"/>
      <c r="R105" s="119"/>
      <c r="S105" s="119"/>
      <c r="T105" s="119"/>
      <c r="U105" s="119"/>
      <c r="V105" s="119"/>
      <c r="W105" s="123"/>
      <c r="X105" s="124">
        <v>0</v>
      </c>
      <c r="Y105" s="124">
        <v>0</v>
      </c>
      <c r="Z105" s="124">
        <v>1750</v>
      </c>
      <c r="AA105" s="63"/>
      <c r="AC105" s="63"/>
      <c r="AF105" s="63"/>
      <c r="AQ105" s="81"/>
    </row>
    <row r="106" spans="1:43" ht="56.25" customHeight="1" x14ac:dyDescent="0.2">
      <c r="A106" s="288"/>
      <c r="B106" s="288"/>
      <c r="C106" s="288"/>
      <c r="D106" s="289"/>
      <c r="E106" s="289"/>
      <c r="F106" s="289"/>
      <c r="G106" s="295"/>
      <c r="H106" s="125" t="s">
        <v>363</v>
      </c>
      <c r="I106" s="289"/>
      <c r="J106" s="289"/>
      <c r="K106" s="289"/>
      <c r="L106" s="289"/>
      <c r="M106" s="289"/>
      <c r="N106" s="289"/>
      <c r="O106" s="121" t="s">
        <v>371</v>
      </c>
      <c r="P106" s="122" t="s">
        <v>430</v>
      </c>
      <c r="Q106" s="298"/>
      <c r="R106" s="119"/>
      <c r="S106" s="119"/>
      <c r="T106" s="119"/>
      <c r="U106" s="119"/>
      <c r="V106" s="119"/>
      <c r="W106" s="123"/>
      <c r="X106" s="124">
        <v>1858</v>
      </c>
      <c r="Y106" s="124">
        <v>1858</v>
      </c>
      <c r="Z106" s="124">
        <v>0</v>
      </c>
      <c r="AA106" s="63"/>
      <c r="AC106" s="63"/>
      <c r="AF106" s="63"/>
      <c r="AQ106" s="81"/>
    </row>
    <row r="107" spans="1:43" ht="56.25" customHeight="1" x14ac:dyDescent="0.2">
      <c r="A107" s="288"/>
      <c r="B107" s="288"/>
      <c r="C107" s="288"/>
      <c r="D107" s="292" t="s">
        <v>375</v>
      </c>
      <c r="E107" s="292" t="s">
        <v>373</v>
      </c>
      <c r="F107" s="292" t="s">
        <v>374</v>
      </c>
      <c r="G107" s="293">
        <f>SUM(X107:Z111)</f>
        <v>121440</v>
      </c>
      <c r="H107" s="121" t="s">
        <v>502</v>
      </c>
      <c r="I107" s="292" t="s">
        <v>121</v>
      </c>
      <c r="J107" s="292" t="s">
        <v>122</v>
      </c>
      <c r="K107" s="292" t="s">
        <v>123</v>
      </c>
      <c r="L107" s="292" t="s">
        <v>364</v>
      </c>
      <c r="M107" s="292" t="s">
        <v>124</v>
      </c>
      <c r="N107" s="292" t="s">
        <v>124</v>
      </c>
      <c r="O107" s="121" t="s">
        <v>378</v>
      </c>
      <c r="P107" s="122" t="s">
        <v>430</v>
      </c>
      <c r="Q107" s="296">
        <v>45778</v>
      </c>
      <c r="R107" s="119" t="s">
        <v>399</v>
      </c>
      <c r="S107" s="119">
        <v>4</v>
      </c>
      <c r="T107" s="119">
        <v>4</v>
      </c>
      <c r="U107" s="119">
        <v>4</v>
      </c>
      <c r="V107" s="119">
        <v>4</v>
      </c>
      <c r="W107" s="123"/>
      <c r="X107" s="124">
        <v>37162</v>
      </c>
      <c r="Y107" s="124">
        <v>37162</v>
      </c>
      <c r="Z107" s="124">
        <v>7000</v>
      </c>
      <c r="AA107" s="63"/>
      <c r="AC107" s="63"/>
      <c r="AF107" s="63"/>
      <c r="AQ107" s="81"/>
    </row>
    <row r="108" spans="1:43" ht="56.25" customHeight="1" x14ac:dyDescent="0.2">
      <c r="A108" s="288"/>
      <c r="B108" s="288"/>
      <c r="C108" s="288"/>
      <c r="D108" s="288"/>
      <c r="E108" s="288"/>
      <c r="F108" s="288"/>
      <c r="G108" s="294"/>
      <c r="H108" s="121" t="s">
        <v>498</v>
      </c>
      <c r="I108" s="288"/>
      <c r="J108" s="288"/>
      <c r="K108" s="288"/>
      <c r="L108" s="288"/>
      <c r="M108" s="288"/>
      <c r="N108" s="288"/>
      <c r="O108" s="121" t="s">
        <v>379</v>
      </c>
      <c r="P108" s="122" t="s">
        <v>430</v>
      </c>
      <c r="Q108" s="297"/>
      <c r="R108" s="119" t="s">
        <v>398</v>
      </c>
      <c r="S108" s="119">
        <v>10</v>
      </c>
      <c r="T108" s="119">
        <v>10</v>
      </c>
      <c r="U108" s="119">
        <v>15</v>
      </c>
      <c r="V108" s="119">
        <v>15</v>
      </c>
      <c r="W108" s="123"/>
      <c r="X108" s="124">
        <v>2383</v>
      </c>
      <c r="Y108" s="124">
        <v>2257</v>
      </c>
      <c r="Z108" s="124">
        <v>2050</v>
      </c>
      <c r="AA108" s="63"/>
      <c r="AC108" s="63"/>
      <c r="AF108" s="63"/>
      <c r="AQ108" s="81"/>
    </row>
    <row r="109" spans="1:43" ht="56.25" customHeight="1" x14ac:dyDescent="0.2">
      <c r="A109" s="288"/>
      <c r="B109" s="288"/>
      <c r="C109" s="288"/>
      <c r="D109" s="288"/>
      <c r="E109" s="288"/>
      <c r="F109" s="288"/>
      <c r="G109" s="294"/>
      <c r="H109" s="121" t="s">
        <v>372</v>
      </c>
      <c r="I109" s="288"/>
      <c r="J109" s="288"/>
      <c r="K109" s="288"/>
      <c r="L109" s="288"/>
      <c r="M109" s="288"/>
      <c r="N109" s="288"/>
      <c r="O109" s="121" t="s">
        <v>380</v>
      </c>
      <c r="P109" s="122" t="s">
        <v>430</v>
      </c>
      <c r="Q109" s="297"/>
      <c r="R109" s="119"/>
      <c r="S109" s="119"/>
      <c r="T109" s="119"/>
      <c r="U109" s="119"/>
      <c r="V109" s="119"/>
      <c r="W109" s="123"/>
      <c r="X109" s="124">
        <v>2654</v>
      </c>
      <c r="Y109" s="124">
        <v>2654</v>
      </c>
      <c r="Z109" s="124">
        <v>0</v>
      </c>
      <c r="AA109" s="63"/>
      <c r="AC109" s="63"/>
      <c r="AF109" s="63"/>
      <c r="AQ109" s="81"/>
    </row>
    <row r="110" spans="1:43" ht="56.25" customHeight="1" x14ac:dyDescent="0.2">
      <c r="A110" s="288"/>
      <c r="B110" s="288"/>
      <c r="C110" s="288"/>
      <c r="D110" s="288"/>
      <c r="E110" s="288"/>
      <c r="F110" s="288"/>
      <c r="G110" s="294"/>
      <c r="H110" s="121" t="s">
        <v>500</v>
      </c>
      <c r="I110" s="288"/>
      <c r="J110" s="288"/>
      <c r="K110" s="288"/>
      <c r="L110" s="288"/>
      <c r="M110" s="288"/>
      <c r="N110" s="288"/>
      <c r="O110" s="121" t="s">
        <v>501</v>
      </c>
      <c r="P110" s="122" t="s">
        <v>430</v>
      </c>
      <c r="Q110" s="297"/>
      <c r="R110" s="119"/>
      <c r="S110" s="119"/>
      <c r="T110" s="119"/>
      <c r="U110" s="119"/>
      <c r="V110" s="119"/>
      <c r="W110" s="123"/>
      <c r="X110" s="124">
        <v>0</v>
      </c>
      <c r="Y110" s="124">
        <v>0</v>
      </c>
      <c r="Z110" s="124">
        <v>10300</v>
      </c>
      <c r="AA110" s="63"/>
      <c r="AC110" s="63"/>
      <c r="AF110" s="63"/>
      <c r="AQ110" s="81"/>
    </row>
    <row r="111" spans="1:43" ht="51.75" customHeight="1" x14ac:dyDescent="0.2">
      <c r="A111" s="289"/>
      <c r="B111" s="289"/>
      <c r="C111" s="289"/>
      <c r="D111" s="289"/>
      <c r="E111" s="289"/>
      <c r="F111" s="289"/>
      <c r="G111" s="295"/>
      <c r="H111" s="126" t="s">
        <v>499</v>
      </c>
      <c r="I111" s="289"/>
      <c r="J111" s="289"/>
      <c r="K111" s="289"/>
      <c r="L111" s="289"/>
      <c r="M111" s="289"/>
      <c r="N111" s="289"/>
      <c r="O111" s="126" t="s">
        <v>381</v>
      </c>
      <c r="P111" s="122" t="s">
        <v>430</v>
      </c>
      <c r="Q111" s="298"/>
      <c r="R111" s="122"/>
      <c r="S111" s="122"/>
      <c r="T111" s="122"/>
      <c r="U111" s="122"/>
      <c r="V111" s="122"/>
      <c r="W111" s="123"/>
      <c r="X111" s="124">
        <v>7034</v>
      </c>
      <c r="Y111" s="124">
        <v>7034</v>
      </c>
      <c r="Z111" s="124">
        <v>3750</v>
      </c>
      <c r="AA111" s="63"/>
      <c r="AC111" s="63"/>
      <c r="AF111" s="63"/>
      <c r="AQ111" s="81"/>
    </row>
    <row r="112" spans="1:43" ht="51" customHeight="1" x14ac:dyDescent="0.2">
      <c r="F112" s="159" t="s">
        <v>404</v>
      </c>
      <c r="G112" s="166">
        <f>SUM(G6:G111)</f>
        <v>33271409</v>
      </c>
      <c r="R112" s="299" t="s">
        <v>441</v>
      </c>
      <c r="S112" s="300"/>
      <c r="T112" s="300"/>
      <c r="U112" s="300"/>
      <c r="V112" s="301"/>
      <c r="W112" s="161"/>
      <c r="X112" s="160">
        <f>SUM(X6:X111)</f>
        <v>10049546</v>
      </c>
      <c r="Y112" s="160">
        <f t="shared" ref="Y112:Z112" si="0">SUM(Y6:Y111)</f>
        <v>15000863</v>
      </c>
      <c r="Z112" s="168">
        <f t="shared" si="0"/>
        <v>8221000</v>
      </c>
      <c r="AA112" s="170"/>
      <c r="AB112" s="169"/>
      <c r="AC112" s="169"/>
      <c r="AD112" s="76"/>
      <c r="AE112" s="76"/>
      <c r="AF112" s="77"/>
      <c r="AG112" s="76"/>
      <c r="AH112" s="76"/>
      <c r="AI112" s="76"/>
      <c r="AJ112" s="76"/>
      <c r="AK112" s="76"/>
      <c r="AL112" s="76"/>
      <c r="AM112" s="76"/>
      <c r="AP112" s="76"/>
      <c r="AQ112" s="75"/>
    </row>
    <row r="113" spans="8:43" ht="69" customHeight="1" x14ac:dyDescent="0.2">
      <c r="X113" s="63"/>
      <c r="Y113" s="63"/>
      <c r="Z113" s="77"/>
      <c r="AB113" s="76"/>
      <c r="AC113" s="76"/>
      <c r="AD113" s="76"/>
      <c r="AE113" s="76"/>
      <c r="AF113" s="77"/>
      <c r="AG113" s="76"/>
      <c r="AH113" s="76"/>
      <c r="AI113" s="76"/>
      <c r="AJ113" s="76"/>
      <c r="AK113" s="76"/>
      <c r="AL113" s="76"/>
      <c r="AM113" s="76"/>
      <c r="AP113" s="76"/>
      <c r="AQ113" s="81"/>
    </row>
    <row r="114" spans="8:43" ht="99" customHeight="1" x14ac:dyDescent="0.2">
      <c r="H114" s="63"/>
      <c r="U114" s="63"/>
      <c r="X114" s="63"/>
      <c r="Y114" s="63"/>
      <c r="Z114" s="63"/>
      <c r="AB114" s="167"/>
      <c r="AC114" s="76"/>
      <c r="AD114" s="76"/>
      <c r="AE114" s="76"/>
      <c r="AF114" s="77"/>
      <c r="AG114" s="76"/>
      <c r="AH114" s="76"/>
      <c r="AI114" s="76"/>
      <c r="AJ114" s="76"/>
      <c r="AK114" s="76"/>
      <c r="AL114" s="76"/>
      <c r="AM114" s="76"/>
      <c r="AP114" s="76"/>
      <c r="AQ114" s="81"/>
    </row>
    <row r="115" spans="8:43" ht="298.5" customHeight="1" x14ac:dyDescent="0.2">
      <c r="Z115" s="250"/>
      <c r="AA115" s="253"/>
      <c r="AB115" s="250"/>
      <c r="AC115" s="250"/>
      <c r="AD115" s="250"/>
      <c r="AE115" s="250"/>
      <c r="AF115" s="251"/>
      <c r="AG115" s="250"/>
      <c r="AH115" s="250"/>
      <c r="AI115" s="250"/>
      <c r="AJ115" s="250"/>
      <c r="AK115" s="250"/>
      <c r="AL115" s="250"/>
      <c r="AM115" s="250"/>
      <c r="AP115" s="250"/>
      <c r="AQ115" s="252"/>
    </row>
    <row r="116" spans="8:43" ht="53.25" customHeight="1" x14ac:dyDescent="0.2">
      <c r="X116" s="63"/>
      <c r="Z116" s="250"/>
      <c r="AA116" s="253"/>
      <c r="AB116" s="250"/>
      <c r="AC116" s="250"/>
      <c r="AD116" s="250"/>
      <c r="AE116" s="250"/>
      <c r="AF116" s="251"/>
      <c r="AG116" s="250"/>
      <c r="AH116" s="250"/>
      <c r="AI116" s="250"/>
      <c r="AJ116" s="250"/>
      <c r="AK116" s="250"/>
      <c r="AL116" s="250"/>
      <c r="AM116" s="250"/>
      <c r="AP116" s="250"/>
      <c r="AQ116" s="252"/>
    </row>
    <row r="117" spans="8:43" ht="53.25" customHeight="1" x14ac:dyDescent="0.2">
      <c r="Z117" s="250"/>
      <c r="AA117" s="253"/>
      <c r="AB117" s="250"/>
      <c r="AC117" s="250"/>
      <c r="AD117" s="250"/>
      <c r="AE117" s="250"/>
      <c r="AF117" s="251"/>
      <c r="AG117" s="250"/>
      <c r="AH117" s="250"/>
      <c r="AI117" s="250"/>
      <c r="AJ117" s="250"/>
      <c r="AK117" s="250"/>
      <c r="AL117" s="250"/>
      <c r="AM117" s="250"/>
      <c r="AP117" s="250"/>
      <c r="AQ117" s="252"/>
    </row>
    <row r="118" spans="8:43" ht="90" customHeight="1" x14ac:dyDescent="0.2">
      <c r="Z118" s="250"/>
      <c r="AA118" s="253"/>
      <c r="AB118" s="250"/>
      <c r="AC118" s="250"/>
      <c r="AD118" s="250"/>
      <c r="AE118" s="250"/>
      <c r="AF118" s="251"/>
      <c r="AG118" s="250"/>
      <c r="AH118" s="250"/>
      <c r="AI118" s="250"/>
      <c r="AJ118" s="250"/>
      <c r="AK118" s="250"/>
      <c r="AL118" s="250"/>
      <c r="AM118" s="250"/>
      <c r="AP118" s="250"/>
      <c r="AQ118" s="252"/>
    </row>
    <row r="119" spans="8:43" ht="86.25" customHeight="1" x14ac:dyDescent="0.2">
      <c r="Z119" s="250"/>
      <c r="AA119" s="253"/>
      <c r="AB119" s="250"/>
      <c r="AC119" s="250"/>
      <c r="AD119" s="250"/>
      <c r="AE119" s="250"/>
      <c r="AF119" s="251"/>
      <c r="AG119" s="250"/>
      <c r="AH119" s="250"/>
      <c r="AI119" s="250"/>
      <c r="AJ119" s="250"/>
      <c r="AK119" s="250"/>
      <c r="AL119" s="250"/>
      <c r="AM119" s="250"/>
      <c r="AP119" s="250"/>
      <c r="AQ119" s="81"/>
    </row>
    <row r="120" spans="8:43" ht="76.5" customHeight="1" x14ac:dyDescent="0.2">
      <c r="Z120" s="250"/>
      <c r="AA120" s="253"/>
      <c r="AB120" s="250"/>
      <c r="AC120" s="250"/>
      <c r="AD120" s="250"/>
      <c r="AE120" s="250"/>
      <c r="AF120" s="251"/>
      <c r="AG120" s="250"/>
      <c r="AH120" s="250"/>
      <c r="AI120" s="250"/>
      <c r="AJ120" s="250"/>
      <c r="AK120" s="250"/>
      <c r="AL120" s="250"/>
      <c r="AM120" s="250"/>
      <c r="AP120" s="250"/>
      <c r="AQ120" s="252"/>
    </row>
    <row r="121" spans="8:43" ht="83.25" customHeight="1" x14ac:dyDescent="0.2">
      <c r="Z121" s="250"/>
      <c r="AA121" s="253"/>
      <c r="AB121" s="250"/>
      <c r="AC121" s="250"/>
      <c r="AD121" s="250"/>
      <c r="AE121" s="250"/>
      <c r="AF121" s="251"/>
      <c r="AG121" s="250"/>
      <c r="AH121" s="250"/>
      <c r="AI121" s="250"/>
      <c r="AJ121" s="250"/>
      <c r="AK121" s="250"/>
      <c r="AL121" s="250"/>
      <c r="AM121" s="250"/>
      <c r="AP121" s="250"/>
      <c r="AQ121" s="252"/>
    </row>
    <row r="122" spans="8:43" ht="73.5" customHeight="1" x14ac:dyDescent="0.2">
      <c r="Z122" s="250"/>
      <c r="AA122" s="253"/>
      <c r="AB122" s="250"/>
      <c r="AC122" s="250"/>
      <c r="AD122" s="250"/>
      <c r="AE122" s="250"/>
      <c r="AF122" s="251"/>
      <c r="AG122" s="250"/>
      <c r="AH122" s="250"/>
      <c r="AI122" s="250"/>
      <c r="AJ122" s="250"/>
      <c r="AK122" s="250"/>
      <c r="AL122" s="250"/>
      <c r="AM122" s="250"/>
      <c r="AP122" s="250"/>
      <c r="AQ122" s="81"/>
    </row>
    <row r="123" spans="8:43" ht="53.25" customHeight="1" x14ac:dyDescent="0.2">
      <c r="Z123" s="250"/>
      <c r="AA123" s="253"/>
      <c r="AB123" s="250"/>
      <c r="AC123" s="250"/>
      <c r="AD123" s="250"/>
      <c r="AE123" s="250"/>
      <c r="AF123" s="251"/>
      <c r="AG123" s="250"/>
      <c r="AH123" s="250"/>
      <c r="AI123" s="250"/>
      <c r="AJ123" s="250"/>
      <c r="AK123" s="250"/>
      <c r="AL123" s="250"/>
      <c r="AM123" s="250"/>
      <c r="AP123" s="250"/>
      <c r="AQ123" s="81"/>
    </row>
    <row r="124" spans="8:43" ht="53.25" customHeight="1" x14ac:dyDescent="0.2">
      <c r="Z124" s="250"/>
      <c r="AA124" s="253"/>
      <c r="AB124" s="250"/>
      <c r="AC124" s="250"/>
      <c r="AD124" s="250"/>
      <c r="AE124" s="250"/>
      <c r="AF124" s="251"/>
      <c r="AG124" s="250"/>
      <c r="AH124" s="250"/>
      <c r="AI124" s="250"/>
      <c r="AJ124" s="250"/>
      <c r="AK124" s="250"/>
      <c r="AL124" s="250"/>
      <c r="AM124" s="250"/>
      <c r="AP124" s="250"/>
      <c r="AQ124" s="81"/>
    </row>
    <row r="125" spans="8:43" ht="53.25" customHeight="1" x14ac:dyDescent="0.2">
      <c r="AF125" s="63"/>
      <c r="AQ125" s="81"/>
    </row>
    <row r="126" spans="8:43" ht="53.25" customHeight="1" x14ac:dyDescent="0.2">
      <c r="AF126" s="63"/>
      <c r="AQ126" s="81"/>
    </row>
    <row r="127" spans="8:43" ht="83.25" customHeight="1" x14ac:dyDescent="0.2">
      <c r="Z127" s="250"/>
      <c r="AA127" s="253"/>
      <c r="AB127" s="250"/>
      <c r="AC127" s="250"/>
      <c r="AD127" s="250"/>
      <c r="AE127" s="250"/>
      <c r="AF127" s="251"/>
      <c r="AG127" s="250"/>
      <c r="AH127" s="250"/>
      <c r="AI127" s="250"/>
      <c r="AJ127" s="250"/>
      <c r="AK127" s="250"/>
      <c r="AL127" s="250"/>
      <c r="AM127" s="250"/>
      <c r="AN127" s="250"/>
      <c r="AO127" s="250"/>
      <c r="AP127" s="250"/>
      <c r="AQ127" s="81"/>
    </row>
    <row r="128" spans="8:43" ht="88.5" customHeight="1" x14ac:dyDescent="0.2">
      <c r="Z128" s="250"/>
      <c r="AA128" s="253"/>
      <c r="AB128" s="250"/>
      <c r="AC128" s="250"/>
      <c r="AD128" s="250"/>
      <c r="AE128" s="250"/>
      <c r="AF128" s="251"/>
      <c r="AG128" s="250"/>
      <c r="AH128" s="250"/>
      <c r="AI128" s="250"/>
      <c r="AJ128" s="250"/>
      <c r="AK128" s="250"/>
      <c r="AL128" s="250"/>
      <c r="AM128" s="250"/>
      <c r="AN128" s="250"/>
      <c r="AO128" s="250"/>
      <c r="AP128" s="250"/>
      <c r="AQ128" s="81"/>
    </row>
    <row r="129" spans="26:43" ht="90" customHeight="1" x14ac:dyDescent="0.2">
      <c r="AF129" s="63"/>
      <c r="AQ129" s="81"/>
    </row>
    <row r="130" spans="26:43" ht="85.5" customHeight="1" x14ac:dyDescent="0.2">
      <c r="AF130" s="63"/>
      <c r="AQ130" s="81"/>
    </row>
    <row r="131" spans="26:43" x14ac:dyDescent="0.2">
      <c r="AF131" s="63"/>
      <c r="AQ131" s="81"/>
    </row>
    <row r="132" spans="26:43" x14ac:dyDescent="0.2">
      <c r="Z132" s="250"/>
      <c r="AA132" s="253"/>
      <c r="AB132" s="250"/>
      <c r="AC132" s="250"/>
      <c r="AD132" s="250"/>
      <c r="AE132" s="250"/>
      <c r="AF132" s="251"/>
      <c r="AG132" s="250"/>
      <c r="AH132" s="250"/>
      <c r="AI132" s="250"/>
      <c r="AJ132" s="250"/>
      <c r="AK132" s="250"/>
      <c r="AL132" s="250"/>
      <c r="AM132" s="250"/>
      <c r="AP132" s="250"/>
      <c r="AQ132" s="252"/>
    </row>
    <row r="133" spans="26:43" x14ac:dyDescent="0.2">
      <c r="Z133" s="250"/>
      <c r="AA133" s="253"/>
      <c r="AB133" s="250"/>
      <c r="AC133" s="250"/>
      <c r="AD133" s="250"/>
      <c r="AE133" s="250"/>
      <c r="AF133" s="251"/>
      <c r="AG133" s="250"/>
      <c r="AH133" s="250"/>
      <c r="AI133" s="250"/>
      <c r="AJ133" s="250"/>
      <c r="AK133" s="250"/>
      <c r="AL133" s="250"/>
      <c r="AM133" s="250"/>
      <c r="AP133" s="250"/>
      <c r="AQ133" s="252"/>
    </row>
    <row r="134" spans="26:43" x14ac:dyDescent="0.2">
      <c r="Z134" s="250"/>
      <c r="AA134" s="253"/>
      <c r="AB134" s="250"/>
      <c r="AC134" s="250"/>
      <c r="AD134" s="250"/>
      <c r="AE134" s="250"/>
      <c r="AF134" s="251"/>
      <c r="AG134" s="250"/>
      <c r="AH134" s="250"/>
      <c r="AI134" s="250"/>
      <c r="AJ134" s="250"/>
      <c r="AK134" s="250"/>
      <c r="AL134" s="250"/>
      <c r="AM134" s="250"/>
      <c r="AP134" s="250"/>
      <c r="AQ134" s="81"/>
    </row>
    <row r="135" spans="26:43" x14ac:dyDescent="0.2">
      <c r="Z135" s="250"/>
      <c r="AA135" s="253"/>
      <c r="AB135" s="250"/>
      <c r="AC135" s="250"/>
      <c r="AD135" s="250"/>
      <c r="AE135" s="250"/>
      <c r="AF135" s="251"/>
      <c r="AG135" s="250"/>
      <c r="AH135" s="250"/>
      <c r="AI135" s="250"/>
      <c r="AJ135" s="250"/>
      <c r="AK135" s="250"/>
      <c r="AL135" s="250"/>
      <c r="AM135" s="250"/>
      <c r="AP135" s="250"/>
      <c r="AQ135" s="81"/>
    </row>
    <row r="136" spans="26:43" x14ac:dyDescent="0.2">
      <c r="Z136" s="250"/>
      <c r="AA136" s="253"/>
      <c r="AB136" s="250"/>
      <c r="AC136" s="250"/>
      <c r="AD136" s="250"/>
      <c r="AE136" s="250"/>
      <c r="AF136" s="251"/>
      <c r="AG136" s="250"/>
      <c r="AH136" s="250"/>
      <c r="AI136" s="250"/>
      <c r="AJ136" s="250"/>
      <c r="AK136" s="250"/>
      <c r="AL136" s="250"/>
      <c r="AM136" s="250"/>
      <c r="AP136" s="250"/>
      <c r="AQ136" s="252"/>
    </row>
    <row r="137" spans="26:43" x14ac:dyDescent="0.2">
      <c r="Z137" s="250"/>
      <c r="AA137" s="253"/>
      <c r="AB137" s="250"/>
      <c r="AC137" s="250"/>
      <c r="AD137" s="250"/>
      <c r="AE137" s="250"/>
      <c r="AF137" s="251"/>
      <c r="AG137" s="250"/>
      <c r="AH137" s="250"/>
      <c r="AI137" s="250"/>
      <c r="AJ137" s="250"/>
      <c r="AK137" s="250"/>
      <c r="AL137" s="250"/>
      <c r="AM137" s="250"/>
      <c r="AP137" s="250"/>
      <c r="AQ137" s="252"/>
    </row>
    <row r="138" spans="26:43" x14ac:dyDescent="0.2">
      <c r="AF138" s="63"/>
      <c r="AQ138" s="81"/>
    </row>
    <row r="139" spans="26:43" x14ac:dyDescent="0.2">
      <c r="Z139" s="250"/>
      <c r="AA139" s="253"/>
      <c r="AB139" s="250"/>
      <c r="AC139" s="250"/>
      <c r="AD139" s="250"/>
      <c r="AE139" s="250"/>
      <c r="AF139" s="251"/>
      <c r="AG139" s="250"/>
      <c r="AH139" s="250"/>
      <c r="AI139" s="250"/>
      <c r="AJ139" s="250"/>
      <c r="AK139" s="250"/>
      <c r="AL139" s="250"/>
      <c r="AM139" s="250"/>
      <c r="AP139" s="250"/>
      <c r="AQ139" s="81"/>
    </row>
    <row r="140" spans="26:43" x14ac:dyDescent="0.2">
      <c r="Z140" s="250"/>
      <c r="AA140" s="253"/>
      <c r="AB140" s="250"/>
      <c r="AC140" s="250"/>
      <c r="AD140" s="250"/>
      <c r="AE140" s="250"/>
      <c r="AF140" s="251"/>
      <c r="AG140" s="250"/>
      <c r="AH140" s="250"/>
      <c r="AI140" s="250"/>
      <c r="AJ140" s="250"/>
      <c r="AK140" s="250"/>
      <c r="AL140" s="250"/>
      <c r="AM140" s="250"/>
      <c r="AP140" s="250"/>
      <c r="AQ140" s="252"/>
    </row>
    <row r="141" spans="26:43" x14ac:dyDescent="0.2">
      <c r="Z141" s="250"/>
      <c r="AA141" s="253"/>
      <c r="AB141" s="250"/>
      <c r="AC141" s="250"/>
      <c r="AD141" s="250"/>
      <c r="AE141" s="250"/>
      <c r="AF141" s="251"/>
      <c r="AG141" s="250"/>
      <c r="AH141" s="250"/>
      <c r="AI141" s="250"/>
      <c r="AJ141" s="250"/>
      <c r="AK141" s="250"/>
      <c r="AL141" s="250"/>
      <c r="AM141" s="250"/>
      <c r="AP141" s="250"/>
      <c r="AQ141" s="252"/>
    </row>
  </sheetData>
  <mergeCells count="364">
    <mergeCell ref="D52:D55"/>
    <mergeCell ref="E52:E55"/>
    <mergeCell ref="F52:F55"/>
    <mergeCell ref="G52:G55"/>
    <mergeCell ref="D50:D51"/>
    <mergeCell ref="E50:E51"/>
    <mergeCell ref="F50:F51"/>
    <mergeCell ref="G50:G51"/>
    <mergeCell ref="D35:D49"/>
    <mergeCell ref="E35:E49"/>
    <mergeCell ref="F35:F49"/>
    <mergeCell ref="G35:G49"/>
    <mergeCell ref="Q57:Q58"/>
    <mergeCell ref="D57:D58"/>
    <mergeCell ref="E57:E58"/>
    <mergeCell ref="F57:F58"/>
    <mergeCell ref="I57:I58"/>
    <mergeCell ref="J57:J58"/>
    <mergeCell ref="K57:K58"/>
    <mergeCell ref="L57:L58"/>
    <mergeCell ref="M57:M58"/>
    <mergeCell ref="N57:N58"/>
    <mergeCell ref="G57:G58"/>
    <mergeCell ref="R112:V112"/>
    <mergeCell ref="J107:J111"/>
    <mergeCell ref="K107:K111"/>
    <mergeCell ref="L107:L111"/>
    <mergeCell ref="M107:M111"/>
    <mergeCell ref="N107:N111"/>
    <mergeCell ref="C96:C111"/>
    <mergeCell ref="B96:B111"/>
    <mergeCell ref="Q24:Q25"/>
    <mergeCell ref="Q77:Q95"/>
    <mergeCell ref="Q107:Q111"/>
    <mergeCell ref="Q96:Q106"/>
    <mergeCell ref="D107:D111"/>
    <mergeCell ref="E107:E111"/>
    <mergeCell ref="F107:F111"/>
    <mergeCell ref="K77:K95"/>
    <mergeCell ref="L77:L95"/>
    <mergeCell ref="M77:M95"/>
    <mergeCell ref="N77:N95"/>
    <mergeCell ref="C59:C95"/>
    <mergeCell ref="B59:B95"/>
    <mergeCell ref="D96:D106"/>
    <mergeCell ref="E96:E106"/>
    <mergeCell ref="F96:F106"/>
    <mergeCell ref="E60:E62"/>
    <mergeCell ref="Q31:Q34"/>
    <mergeCell ref="Q52:Q55"/>
    <mergeCell ref="Q50:Q51"/>
    <mergeCell ref="Q60:Q62"/>
    <mergeCell ref="Q63:Q70"/>
    <mergeCell ref="Q71:Q76"/>
    <mergeCell ref="N60:N62"/>
    <mergeCell ref="G60:G62"/>
    <mergeCell ref="F60:F62"/>
    <mergeCell ref="I60:I62"/>
    <mergeCell ref="G71:G76"/>
    <mergeCell ref="N71:N76"/>
    <mergeCell ref="N63:N70"/>
    <mergeCell ref="L71:L76"/>
    <mergeCell ref="M71:M76"/>
    <mergeCell ref="J52:J55"/>
    <mergeCell ref="I35:I49"/>
    <mergeCell ref="J35:J49"/>
    <mergeCell ref="K35:K49"/>
    <mergeCell ref="L35:L49"/>
    <mergeCell ref="M35:M49"/>
    <mergeCell ref="M31:M34"/>
    <mergeCell ref="I31:I34"/>
    <mergeCell ref="K63:K70"/>
    <mergeCell ref="L63:L70"/>
    <mergeCell ref="M63:M70"/>
    <mergeCell ref="L60:L62"/>
    <mergeCell ref="K60:K62"/>
    <mergeCell ref="M60:M62"/>
    <mergeCell ref="I71:I76"/>
    <mergeCell ref="J71:J76"/>
    <mergeCell ref="K71:K76"/>
    <mergeCell ref="K96:K106"/>
    <mergeCell ref="L96:L106"/>
    <mergeCell ref="M96:M106"/>
    <mergeCell ref="N96:N106"/>
    <mergeCell ref="D77:D95"/>
    <mergeCell ref="E77:E95"/>
    <mergeCell ref="F77:F95"/>
    <mergeCell ref="G77:G95"/>
    <mergeCell ref="I77:I95"/>
    <mergeCell ref="J77:J95"/>
    <mergeCell ref="A59:A111"/>
    <mergeCell ref="I50:I51"/>
    <mergeCell ref="J50:J51"/>
    <mergeCell ref="D63:D70"/>
    <mergeCell ref="E63:E70"/>
    <mergeCell ref="F63:F70"/>
    <mergeCell ref="G63:G70"/>
    <mergeCell ref="I63:I70"/>
    <mergeCell ref="J63:J70"/>
    <mergeCell ref="G107:G111"/>
    <mergeCell ref="I107:I111"/>
    <mergeCell ref="J60:J62"/>
    <mergeCell ref="G96:G106"/>
    <mergeCell ref="I96:I106"/>
    <mergeCell ref="J96:J106"/>
    <mergeCell ref="I52:I55"/>
    <mergeCell ref="B52:B55"/>
    <mergeCell ref="C52:C55"/>
    <mergeCell ref="B35:B51"/>
    <mergeCell ref="C56:C58"/>
    <mergeCell ref="D71:D76"/>
    <mergeCell ref="E71:E76"/>
    <mergeCell ref="F71:F76"/>
    <mergeCell ref="D60:D62"/>
    <mergeCell ref="B12:B16"/>
    <mergeCell ref="C12:C16"/>
    <mergeCell ref="A6:A16"/>
    <mergeCell ref="E13:E15"/>
    <mergeCell ref="D13:D15"/>
    <mergeCell ref="F13:F15"/>
    <mergeCell ref="E6:E8"/>
    <mergeCell ref="D6:D8"/>
    <mergeCell ref="I6:I8"/>
    <mergeCell ref="G6:G8"/>
    <mergeCell ref="F6:F8"/>
    <mergeCell ref="A1:Z2"/>
    <mergeCell ref="O4:Z4"/>
    <mergeCell ref="AB6:AB8"/>
    <mergeCell ref="B6:B11"/>
    <mergeCell ref="C6:C11"/>
    <mergeCell ref="D9:D11"/>
    <mergeCell ref="E9:E11"/>
    <mergeCell ref="F9:F11"/>
    <mergeCell ref="G9:G11"/>
    <mergeCell ref="I9:I11"/>
    <mergeCell ref="J9:J11"/>
    <mergeCell ref="K9:K11"/>
    <mergeCell ref="L9:L11"/>
    <mergeCell ref="M9:M11"/>
    <mergeCell ref="N9:N11"/>
    <mergeCell ref="A4:N4"/>
    <mergeCell ref="D3:L3"/>
    <mergeCell ref="M3:N3"/>
    <mergeCell ref="A3:C3"/>
    <mergeCell ref="P3:R3"/>
    <mergeCell ref="K6:K8"/>
    <mergeCell ref="L6:L8"/>
    <mergeCell ref="M6:M8"/>
    <mergeCell ref="S3:Z3"/>
    <mergeCell ref="W21:W23"/>
    <mergeCell ref="AI23:AI24"/>
    <mergeCell ref="AJ23:AJ24"/>
    <mergeCell ref="AE13:AE14"/>
    <mergeCell ref="J31:J34"/>
    <mergeCell ref="W6:W8"/>
    <mergeCell ref="W17:W18"/>
    <mergeCell ref="G21:G23"/>
    <mergeCell ref="I21:I23"/>
    <mergeCell ref="J21:J23"/>
    <mergeCell ref="I13:I15"/>
    <mergeCell ref="J13:J15"/>
    <mergeCell ref="K13:K15"/>
    <mergeCell ref="G26:G30"/>
    <mergeCell ref="J24:J25"/>
    <mergeCell ref="G24:G25"/>
    <mergeCell ref="I24:I25"/>
    <mergeCell ref="M24:M25"/>
    <mergeCell ref="Q21:Q23"/>
    <mergeCell ref="Q26:Q30"/>
    <mergeCell ref="AG13:AG14"/>
    <mergeCell ref="W50:W51"/>
    <mergeCell ref="W52:W55"/>
    <mergeCell ref="W26:W30"/>
    <mergeCell ref="W48:W49"/>
    <mergeCell ref="K21:K23"/>
    <mergeCell ref="L21:L23"/>
    <mergeCell ref="M21:M23"/>
    <mergeCell ref="N21:N23"/>
    <mergeCell ref="N35:N49"/>
    <mergeCell ref="K52:K55"/>
    <mergeCell ref="L52:L55"/>
    <mergeCell ref="M52:M55"/>
    <mergeCell ref="N52:N55"/>
    <mergeCell ref="K50:K51"/>
    <mergeCell ref="L50:L51"/>
    <mergeCell ref="M50:M51"/>
    <mergeCell ref="N50:N51"/>
    <mergeCell ref="N31:N34"/>
    <mergeCell ref="K24:K25"/>
    <mergeCell ref="L24:L25"/>
    <mergeCell ref="L31:L34"/>
    <mergeCell ref="K31:K34"/>
    <mergeCell ref="Q35:Q49"/>
    <mergeCell ref="K26:K30"/>
    <mergeCell ref="AQ46:AQ49"/>
    <mergeCell ref="AP46:AP49"/>
    <mergeCell ref="AL23:AL24"/>
    <mergeCell ref="AM23:AM24"/>
    <mergeCell ref="AD23:AD24"/>
    <mergeCell ref="AE23:AE24"/>
    <mergeCell ref="AF23:AF24"/>
    <mergeCell ref="AG23:AG24"/>
    <mergeCell ref="AH23:AH24"/>
    <mergeCell ref="AK23:AK24"/>
    <mergeCell ref="Z115:Z121"/>
    <mergeCell ref="AA115:AA121"/>
    <mergeCell ref="AB115:AB121"/>
    <mergeCell ref="AC115:AC121"/>
    <mergeCell ref="AD115:AD121"/>
    <mergeCell ref="AE115:AE121"/>
    <mergeCell ref="AF115:AF121"/>
    <mergeCell ref="AG115:AG121"/>
    <mergeCell ref="AH115:AH121"/>
    <mergeCell ref="AJ115:AJ121"/>
    <mergeCell ref="AI127:AI128"/>
    <mergeCell ref="AJ127:AJ128"/>
    <mergeCell ref="AK115:AK121"/>
    <mergeCell ref="AL115:AL121"/>
    <mergeCell ref="AM115:AM121"/>
    <mergeCell ref="AP115:AP121"/>
    <mergeCell ref="AP122:AP124"/>
    <mergeCell ref="AQ115:AQ116"/>
    <mergeCell ref="AQ117:AQ118"/>
    <mergeCell ref="AQ120:AQ121"/>
    <mergeCell ref="AN127:AN128"/>
    <mergeCell ref="AO127:AO128"/>
    <mergeCell ref="AP127:AP128"/>
    <mergeCell ref="AL122:AL124"/>
    <mergeCell ref="AM122:AM124"/>
    <mergeCell ref="AK127:AK128"/>
    <mergeCell ref="AL127:AL128"/>
    <mergeCell ref="AM127:AM128"/>
    <mergeCell ref="AI115:AI121"/>
    <mergeCell ref="Z122:Z124"/>
    <mergeCell ref="AA122:AA124"/>
    <mergeCell ref="AB122:AB124"/>
    <mergeCell ref="AC122:AC124"/>
    <mergeCell ref="AD122:AD124"/>
    <mergeCell ref="AE122:AE124"/>
    <mergeCell ref="AI122:AI124"/>
    <mergeCell ref="AJ122:AJ124"/>
    <mergeCell ref="AK122:AK124"/>
    <mergeCell ref="AF122:AF124"/>
    <mergeCell ref="AG122:AG124"/>
    <mergeCell ref="AH122:AH124"/>
    <mergeCell ref="Z127:Z128"/>
    <mergeCell ref="AA127:AA128"/>
    <mergeCell ref="AB127:AB128"/>
    <mergeCell ref="AC127:AC128"/>
    <mergeCell ref="AD127:AD128"/>
    <mergeCell ref="AE127:AE128"/>
    <mergeCell ref="AF127:AF128"/>
    <mergeCell ref="AG127:AG128"/>
    <mergeCell ref="AH127:AH128"/>
    <mergeCell ref="AP132:AP133"/>
    <mergeCell ref="AQ132:AQ133"/>
    <mergeCell ref="Z134:Z135"/>
    <mergeCell ref="AA134:AA135"/>
    <mergeCell ref="AB134:AB135"/>
    <mergeCell ref="AC134:AC135"/>
    <mergeCell ref="AD134:AD135"/>
    <mergeCell ref="AE134:AE135"/>
    <mergeCell ref="AF134:AF135"/>
    <mergeCell ref="AG134:AG135"/>
    <mergeCell ref="AH134:AH135"/>
    <mergeCell ref="AI134:AI135"/>
    <mergeCell ref="AJ134:AJ135"/>
    <mergeCell ref="AK134:AK135"/>
    <mergeCell ref="AL134:AL135"/>
    <mergeCell ref="AM134:AM135"/>
    <mergeCell ref="AP134:AP135"/>
    <mergeCell ref="Z132:Z133"/>
    <mergeCell ref="AA132:AA133"/>
    <mergeCell ref="AB132:AB133"/>
    <mergeCell ref="AC132:AC133"/>
    <mergeCell ref="AD132:AD133"/>
    <mergeCell ref="AE132:AE133"/>
    <mergeCell ref="AF132:AF133"/>
    <mergeCell ref="AP136:AP137"/>
    <mergeCell ref="AQ136:AQ137"/>
    <mergeCell ref="Z139:Z141"/>
    <mergeCell ref="AA139:AA141"/>
    <mergeCell ref="AB139:AB141"/>
    <mergeCell ref="AC139:AC141"/>
    <mergeCell ref="AD139:AD141"/>
    <mergeCell ref="AE139:AE141"/>
    <mergeCell ref="AF139:AF141"/>
    <mergeCell ref="AG139:AG141"/>
    <mergeCell ref="AH139:AH141"/>
    <mergeCell ref="AI139:AI141"/>
    <mergeCell ref="AJ139:AJ141"/>
    <mergeCell ref="AK139:AK141"/>
    <mergeCell ref="AL139:AL141"/>
    <mergeCell ref="AM139:AM141"/>
    <mergeCell ref="AP139:AP141"/>
    <mergeCell ref="AQ140:AQ141"/>
    <mergeCell ref="Z136:Z137"/>
    <mergeCell ref="AA136:AA137"/>
    <mergeCell ref="AB136:AB137"/>
    <mergeCell ref="AC136:AC137"/>
    <mergeCell ref="AD136:AD137"/>
    <mergeCell ref="AE136:AE137"/>
    <mergeCell ref="AI136:AI137"/>
    <mergeCell ref="AJ136:AJ137"/>
    <mergeCell ref="AK136:AK137"/>
    <mergeCell ref="AL136:AL137"/>
    <mergeCell ref="AM136:AM137"/>
    <mergeCell ref="AF136:AF137"/>
    <mergeCell ref="AG136:AG137"/>
    <mergeCell ref="AH136:AH137"/>
    <mergeCell ref="AI132:AI133"/>
    <mergeCell ref="AJ132:AJ133"/>
    <mergeCell ref="AK132:AK133"/>
    <mergeCell ref="AL132:AL133"/>
    <mergeCell ref="AM132:AM133"/>
    <mergeCell ref="AG132:AG133"/>
    <mergeCell ref="AH132:AH133"/>
    <mergeCell ref="A17:A23"/>
    <mergeCell ref="B17:B23"/>
    <mergeCell ref="C17:C23"/>
    <mergeCell ref="D17:D20"/>
    <mergeCell ref="E17:E20"/>
    <mergeCell ref="F17:F20"/>
    <mergeCell ref="G17:G20"/>
    <mergeCell ref="I17:I20"/>
    <mergeCell ref="B24:B34"/>
    <mergeCell ref="D21:D23"/>
    <mergeCell ref="E21:E23"/>
    <mergeCell ref="F21:F23"/>
    <mergeCell ref="F26:F30"/>
    <mergeCell ref="D24:D25"/>
    <mergeCell ref="E24:E25"/>
    <mergeCell ref="F24:F25"/>
    <mergeCell ref="C24:C34"/>
    <mergeCell ref="A24:A58"/>
    <mergeCell ref="B56:B58"/>
    <mergeCell ref="C35:C51"/>
    <mergeCell ref="D31:D34"/>
    <mergeCell ref="E31:E34"/>
    <mergeCell ref="F31:F34"/>
    <mergeCell ref="G31:G34"/>
    <mergeCell ref="D26:D30"/>
    <mergeCell ref="E26:E30"/>
    <mergeCell ref="Q6:Q8"/>
    <mergeCell ref="Q9:Q11"/>
    <mergeCell ref="Q13:Q15"/>
    <mergeCell ref="N13:N15"/>
    <mergeCell ref="J17:J20"/>
    <mergeCell ref="K17:K20"/>
    <mergeCell ref="L17:L20"/>
    <mergeCell ref="M17:M20"/>
    <mergeCell ref="N17:N20"/>
    <mergeCell ref="M13:M15"/>
    <mergeCell ref="J6:J8"/>
    <mergeCell ref="L13:L15"/>
    <mergeCell ref="N24:N25"/>
    <mergeCell ref="Q17:Q20"/>
    <mergeCell ref="N26:N30"/>
    <mergeCell ref="M26:M30"/>
    <mergeCell ref="L26:L30"/>
    <mergeCell ref="J26:J30"/>
    <mergeCell ref="I26:I30"/>
    <mergeCell ref="G13:G15"/>
    <mergeCell ref="N6:N8"/>
  </mergeCells>
  <phoneticPr fontId="2" type="noConversion"/>
  <pageMargins left="0.25" right="0.25" top="0.75" bottom="0.75" header="0.3" footer="0.3"/>
  <pageSetup paperSize="8" scale="30" fitToHeight="0" orientation="landscape" r:id="rId1"/>
  <rowBreaks count="2" manualBreakCount="2">
    <brk id="45" max="23" man="1"/>
    <brk id="111" max="23" man="1"/>
  </rowBreaks>
  <colBreaks count="1" manualBreakCount="1">
    <brk id="22" max="1048575" man="1"/>
  </colBreaks>
  <ignoredErrors>
    <ignoredError sqref="G59 G12 G56" formulaRange="1"/>
  </ignoredError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H45"/>
  <sheetViews>
    <sheetView view="pageBreakPreview" zoomScale="60" zoomScaleNormal="99" workbookViewId="0">
      <selection activeCell="A4" sqref="A4"/>
    </sheetView>
  </sheetViews>
  <sheetFormatPr defaultColWidth="11.42578125" defaultRowHeight="14.25" x14ac:dyDescent="0.2"/>
  <cols>
    <col min="1" max="1" width="30.42578125" style="1" customWidth="1"/>
    <col min="2" max="2" width="50.42578125" style="1" customWidth="1"/>
    <col min="3" max="3" width="9.42578125" style="1" customWidth="1"/>
    <col min="4" max="4" width="12.42578125" style="1" customWidth="1"/>
    <col min="5" max="8" width="14.42578125" style="1" customWidth="1"/>
    <col min="9" max="16384" width="11.42578125" style="1"/>
  </cols>
  <sheetData>
    <row r="1" spans="1:8" ht="35.1" customHeight="1" x14ac:dyDescent="0.2">
      <c r="A1" s="306" t="s">
        <v>129</v>
      </c>
      <c r="B1" s="307"/>
      <c r="C1" s="307"/>
      <c r="D1" s="307"/>
      <c r="E1" s="307"/>
      <c r="F1" s="307"/>
      <c r="G1" s="307"/>
      <c r="H1" s="308"/>
    </row>
    <row r="2" spans="1:8" s="2" customFormat="1" ht="24.75" customHeight="1" x14ac:dyDescent="0.2">
      <c r="A2" s="33" t="s">
        <v>130</v>
      </c>
      <c r="B2" s="305" t="s">
        <v>131</v>
      </c>
      <c r="C2" s="305"/>
      <c r="D2" s="305"/>
      <c r="E2" s="305"/>
      <c r="F2" s="305"/>
      <c r="G2" s="305"/>
    </row>
    <row r="3" spans="1:8" s="3" customFormat="1" ht="51.75" customHeight="1" thickBot="1" x14ac:dyDescent="0.3">
      <c r="A3" s="14" t="s">
        <v>132</v>
      </c>
      <c r="B3" s="32" t="s">
        <v>133</v>
      </c>
      <c r="C3" s="14" t="s">
        <v>98</v>
      </c>
      <c r="D3" s="32" t="s">
        <v>66</v>
      </c>
      <c r="E3" s="53" t="s">
        <v>67</v>
      </c>
      <c r="F3" s="53" t="s">
        <v>68</v>
      </c>
      <c r="G3" s="53" t="s">
        <v>69</v>
      </c>
      <c r="H3" s="53" t="s">
        <v>70</v>
      </c>
    </row>
    <row r="4" spans="1:8" ht="30" customHeight="1" x14ac:dyDescent="0.2">
      <c r="A4" s="6"/>
      <c r="B4" s="6"/>
      <c r="C4" s="7"/>
      <c r="D4" s="7"/>
      <c r="E4" s="7"/>
      <c r="F4" s="7"/>
      <c r="G4" s="7"/>
      <c r="H4" s="7"/>
    </row>
    <row r="5" spans="1:8" ht="30" customHeight="1" x14ac:dyDescent="0.2">
      <c r="A5" s="5"/>
      <c r="B5" s="5"/>
      <c r="C5" s="4"/>
      <c r="D5" s="4"/>
      <c r="E5" s="4"/>
      <c r="F5" s="4"/>
      <c r="G5" s="4"/>
      <c r="H5" s="4"/>
    </row>
    <row r="6" spans="1:8" ht="30" customHeight="1" x14ac:dyDescent="0.2">
      <c r="A6" s="5"/>
      <c r="B6" s="5"/>
      <c r="C6" s="4"/>
      <c r="D6" s="4"/>
      <c r="E6" s="4"/>
      <c r="F6" s="4"/>
      <c r="G6" s="4"/>
      <c r="H6" s="4"/>
    </row>
    <row r="7" spans="1:8" ht="30" customHeight="1" x14ac:dyDescent="0.2">
      <c r="A7" s="5"/>
      <c r="B7" s="5"/>
      <c r="C7" s="4"/>
      <c r="D7" s="4"/>
      <c r="E7" s="4"/>
      <c r="F7" s="4"/>
      <c r="G7" s="4"/>
      <c r="H7" s="4"/>
    </row>
    <row r="8" spans="1:8" ht="30" customHeight="1" x14ac:dyDescent="0.2">
      <c r="A8" s="5"/>
      <c r="B8" s="5"/>
      <c r="C8" s="4"/>
      <c r="D8" s="4"/>
      <c r="E8" s="4"/>
      <c r="F8" s="4"/>
      <c r="G8" s="4"/>
      <c r="H8" s="4"/>
    </row>
    <row r="9" spans="1:8" ht="30" customHeight="1" x14ac:dyDescent="0.2">
      <c r="A9" s="5"/>
      <c r="B9" s="5"/>
      <c r="C9" s="4"/>
      <c r="D9" s="4"/>
      <c r="E9" s="4"/>
      <c r="F9" s="4"/>
      <c r="G9" s="4"/>
      <c r="H9" s="4"/>
    </row>
    <row r="10" spans="1:8" ht="30" customHeight="1" x14ac:dyDescent="0.2">
      <c r="A10" s="5"/>
      <c r="B10" s="5"/>
      <c r="C10" s="4"/>
      <c r="D10" s="4"/>
      <c r="E10" s="4"/>
      <c r="F10" s="4"/>
      <c r="G10" s="4"/>
      <c r="H10" s="4"/>
    </row>
    <row r="11" spans="1:8" x14ac:dyDescent="0.2">
      <c r="A11"/>
      <c r="B11"/>
      <c r="C11"/>
      <c r="D11"/>
      <c r="E11"/>
      <c r="F11"/>
      <c r="G11"/>
      <c r="H11"/>
    </row>
    <row r="12" spans="1:8" x14ac:dyDescent="0.2">
      <c r="A12"/>
      <c r="B12"/>
      <c r="C12"/>
      <c r="D12"/>
      <c r="E12"/>
      <c r="F12"/>
      <c r="G12"/>
      <c r="H12"/>
    </row>
    <row r="13" spans="1:8" x14ac:dyDescent="0.2">
      <c r="A13"/>
      <c r="B13"/>
      <c r="C13"/>
      <c r="D13"/>
      <c r="E13"/>
      <c r="F13"/>
      <c r="G13"/>
      <c r="H13"/>
    </row>
    <row r="14" spans="1:8" x14ac:dyDescent="0.2">
      <c r="A14"/>
      <c r="B14"/>
      <c r="C14"/>
      <c r="D14"/>
      <c r="E14"/>
      <c r="F14"/>
      <c r="G14"/>
      <c r="H14"/>
    </row>
    <row r="15" spans="1:8" x14ac:dyDescent="0.2">
      <c r="A15"/>
      <c r="B15"/>
      <c r="C15"/>
      <c r="D15"/>
      <c r="E15"/>
      <c r="F15"/>
      <c r="G15"/>
      <c r="H15"/>
    </row>
    <row r="16" spans="1:8" x14ac:dyDescent="0.2">
      <c r="A16"/>
      <c r="B16"/>
      <c r="C16"/>
      <c r="D16"/>
      <c r="E16"/>
      <c r="F16"/>
      <c r="G16"/>
      <c r="H16"/>
    </row>
    <row r="17" spans="1:8" x14ac:dyDescent="0.2">
      <c r="A17"/>
      <c r="B17"/>
      <c r="C17"/>
      <c r="D17"/>
      <c r="E17"/>
      <c r="F17"/>
      <c r="G17"/>
      <c r="H17"/>
    </row>
    <row r="18" spans="1:8" x14ac:dyDescent="0.2">
      <c r="A18"/>
      <c r="B18"/>
      <c r="C18"/>
      <c r="D18"/>
      <c r="E18"/>
      <c r="F18"/>
      <c r="G18"/>
      <c r="H18"/>
    </row>
    <row r="19" spans="1:8" x14ac:dyDescent="0.2">
      <c r="A19"/>
      <c r="B19"/>
      <c r="C19"/>
      <c r="D19"/>
      <c r="E19"/>
      <c r="F19"/>
      <c r="G19"/>
      <c r="H19"/>
    </row>
    <row r="20" spans="1:8" x14ac:dyDescent="0.2">
      <c r="A20"/>
      <c r="B20"/>
      <c r="C20"/>
      <c r="D20"/>
      <c r="E20"/>
      <c r="F20"/>
      <c r="G20"/>
      <c r="H20"/>
    </row>
    <row r="21" spans="1:8" x14ac:dyDescent="0.2">
      <c r="A21"/>
      <c r="B21"/>
      <c r="C21"/>
      <c r="D21"/>
      <c r="E21"/>
      <c r="F21"/>
      <c r="G21"/>
      <c r="H21"/>
    </row>
    <row r="22" spans="1:8" x14ac:dyDescent="0.2">
      <c r="A22"/>
      <c r="B22"/>
      <c r="C22"/>
      <c r="D22"/>
      <c r="E22"/>
      <c r="F22"/>
      <c r="G22"/>
      <c r="H22"/>
    </row>
    <row r="23" spans="1:8" x14ac:dyDescent="0.2">
      <c r="A23"/>
      <c r="B23"/>
      <c r="C23"/>
      <c r="D23"/>
      <c r="E23"/>
      <c r="F23"/>
      <c r="G23"/>
      <c r="H23"/>
    </row>
    <row r="24" spans="1:8" x14ac:dyDescent="0.2">
      <c r="A24"/>
      <c r="B24"/>
      <c r="C24"/>
      <c r="D24"/>
      <c r="E24"/>
      <c r="F24"/>
      <c r="G24"/>
      <c r="H24"/>
    </row>
    <row r="25" spans="1:8" x14ac:dyDescent="0.2">
      <c r="A25"/>
      <c r="B25"/>
      <c r="C25"/>
      <c r="D25"/>
      <c r="E25"/>
      <c r="F25"/>
      <c r="G25"/>
      <c r="H25"/>
    </row>
    <row r="26" spans="1:8" x14ac:dyDescent="0.2">
      <c r="A26"/>
      <c r="B26"/>
      <c r="C26"/>
      <c r="D26"/>
      <c r="E26"/>
      <c r="F26"/>
      <c r="G26"/>
      <c r="H26"/>
    </row>
    <row r="27" spans="1:8" x14ac:dyDescent="0.2">
      <c r="A27"/>
      <c r="B27"/>
      <c r="C27"/>
      <c r="D27"/>
      <c r="E27"/>
      <c r="F27"/>
      <c r="G27"/>
      <c r="H27"/>
    </row>
    <row r="28" spans="1:8" x14ac:dyDescent="0.2">
      <c r="A28"/>
      <c r="B28"/>
      <c r="C28"/>
      <c r="D28"/>
      <c r="E28"/>
      <c r="F28"/>
      <c r="G28"/>
      <c r="H28"/>
    </row>
    <row r="29" spans="1:8" x14ac:dyDescent="0.2">
      <c r="A29"/>
      <c r="B29"/>
      <c r="C29"/>
      <c r="D29"/>
      <c r="E29"/>
      <c r="F29"/>
      <c r="G29"/>
      <c r="H29"/>
    </row>
    <row r="30" spans="1:8" x14ac:dyDescent="0.2">
      <c r="A30"/>
      <c r="B30"/>
      <c r="C30"/>
      <c r="D30"/>
      <c r="E30"/>
      <c r="F30"/>
      <c r="G30"/>
      <c r="H30"/>
    </row>
    <row r="31" spans="1:8" x14ac:dyDescent="0.2">
      <c r="A31"/>
      <c r="B31"/>
      <c r="C31"/>
      <c r="D31"/>
      <c r="E31"/>
      <c r="F31"/>
      <c r="G31"/>
      <c r="H31"/>
    </row>
    <row r="32" spans="1:8" x14ac:dyDescent="0.2">
      <c r="A32"/>
      <c r="B32"/>
      <c r="C32"/>
      <c r="D32"/>
      <c r="E32"/>
      <c r="F32"/>
      <c r="G32"/>
      <c r="H32"/>
    </row>
    <row r="33" spans="1:8" x14ac:dyDescent="0.2">
      <c r="A33"/>
      <c r="B33"/>
      <c r="C33"/>
      <c r="D33"/>
      <c r="E33"/>
      <c r="F33"/>
      <c r="G33"/>
      <c r="H33"/>
    </row>
    <row r="34" spans="1:8" x14ac:dyDescent="0.2">
      <c r="A34"/>
      <c r="B34"/>
      <c r="C34"/>
      <c r="D34"/>
      <c r="E34"/>
      <c r="F34"/>
      <c r="G34"/>
      <c r="H34"/>
    </row>
    <row r="35" spans="1:8" x14ac:dyDescent="0.2">
      <c r="A35"/>
      <c r="B35"/>
      <c r="C35"/>
      <c r="D35"/>
      <c r="E35"/>
      <c r="F35"/>
      <c r="G35"/>
      <c r="H35"/>
    </row>
    <row r="36" spans="1:8" x14ac:dyDescent="0.2">
      <c r="A36"/>
      <c r="B36"/>
      <c r="C36"/>
      <c r="D36"/>
      <c r="E36"/>
      <c r="F36"/>
      <c r="G36"/>
      <c r="H36"/>
    </row>
    <row r="37" spans="1:8" x14ac:dyDescent="0.2">
      <c r="A37"/>
      <c r="B37"/>
      <c r="C37"/>
      <c r="D37"/>
      <c r="E37"/>
      <c r="F37"/>
      <c r="G37"/>
      <c r="H37"/>
    </row>
    <row r="38" spans="1:8" x14ac:dyDescent="0.2">
      <c r="A38"/>
      <c r="B38"/>
      <c r="C38"/>
      <c r="D38"/>
      <c r="E38"/>
      <c r="F38"/>
      <c r="G38"/>
      <c r="H38"/>
    </row>
    <row r="39" spans="1:8" x14ac:dyDescent="0.2">
      <c r="A39"/>
      <c r="B39"/>
      <c r="C39"/>
      <c r="D39"/>
      <c r="E39"/>
      <c r="F39"/>
      <c r="G39"/>
      <c r="H39"/>
    </row>
    <row r="40" spans="1:8" x14ac:dyDescent="0.2">
      <c r="A40"/>
      <c r="B40"/>
      <c r="C40"/>
      <c r="D40"/>
      <c r="E40"/>
      <c r="F40"/>
      <c r="G40"/>
      <c r="H40"/>
    </row>
    <row r="41" spans="1:8" x14ac:dyDescent="0.2">
      <c r="A41"/>
      <c r="B41"/>
      <c r="C41"/>
      <c r="D41"/>
      <c r="E41"/>
      <c r="F41"/>
      <c r="G41"/>
      <c r="H41"/>
    </row>
    <row r="42" spans="1:8" x14ac:dyDescent="0.2">
      <c r="A42"/>
      <c r="B42"/>
      <c r="C42"/>
      <c r="D42"/>
      <c r="E42"/>
      <c r="F42"/>
      <c r="G42"/>
      <c r="H42"/>
    </row>
    <row r="43" spans="1:8" x14ac:dyDescent="0.2">
      <c r="A43"/>
      <c r="B43"/>
      <c r="C43"/>
      <c r="D43"/>
      <c r="E43"/>
      <c r="F43"/>
      <c r="G43"/>
      <c r="H43"/>
    </row>
    <row r="44" spans="1:8" x14ac:dyDescent="0.2">
      <c r="A44"/>
      <c r="B44"/>
      <c r="C44"/>
      <c r="D44"/>
      <c r="E44"/>
      <c r="F44"/>
      <c r="G44"/>
      <c r="H44"/>
    </row>
    <row r="45" spans="1:8" x14ac:dyDescent="0.2">
      <c r="A45"/>
      <c r="B45"/>
      <c r="C45"/>
      <c r="D45"/>
      <c r="E45"/>
      <c r="F45"/>
      <c r="G45"/>
      <c r="H45"/>
    </row>
  </sheetData>
  <mergeCells count="2">
    <mergeCell ref="B2:G2"/>
    <mergeCell ref="A1:H1"/>
  </mergeCells>
  <phoneticPr fontId="2" type="noConversion"/>
  <printOptions horizontalCentered="1"/>
  <pageMargins left="0.15748031496062992" right="0.15748031496062992" top="0.51181102362204722" bottom="0.39370078740157483" header="0.19685039370078741" footer="0.19685039370078741"/>
  <pageSetup paperSize="9" scale="83" orientation="landscape" r:id="rId1"/>
  <headerFooter alignWithMargins="0">
    <oddHeader>&amp;L&amp;12Prilog 4.</oddHead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N53"/>
  <sheetViews>
    <sheetView zoomScaleNormal="100" workbookViewId="0">
      <selection activeCell="C12" sqref="C12:C14"/>
    </sheetView>
  </sheetViews>
  <sheetFormatPr defaultColWidth="8.85546875" defaultRowHeight="12.75" x14ac:dyDescent="0.2"/>
  <cols>
    <col min="1" max="1" width="18.42578125" customWidth="1"/>
    <col min="2" max="2" width="24.42578125" customWidth="1"/>
    <col min="3" max="3" width="12.42578125" bestFit="1" customWidth="1"/>
    <col min="4" max="4" width="22.42578125" customWidth="1"/>
    <col min="5" max="5" width="10.140625" customWidth="1"/>
    <col min="6" max="8" width="11.42578125" bestFit="1" customWidth="1"/>
    <col min="9" max="9" width="10.85546875" customWidth="1"/>
    <col min="10" max="10" width="11.42578125" bestFit="1" customWidth="1"/>
    <col min="11" max="11" width="12.42578125" customWidth="1"/>
    <col min="12" max="12" width="13.85546875" customWidth="1"/>
    <col min="13" max="13" width="12.85546875" customWidth="1"/>
    <col min="14" max="14" width="13.85546875" customWidth="1"/>
  </cols>
  <sheetData>
    <row r="1" spans="1:14" ht="30" customHeight="1" x14ac:dyDescent="0.2">
      <c r="A1" s="314" t="s">
        <v>134</v>
      </c>
      <c r="B1" s="315"/>
      <c r="C1" s="315"/>
      <c r="D1" s="315"/>
      <c r="E1" s="315"/>
      <c r="F1" s="315"/>
      <c r="G1" s="315"/>
      <c r="H1" s="315"/>
      <c r="I1" s="315"/>
      <c r="J1" s="315"/>
      <c r="K1" s="315"/>
      <c r="L1" s="315"/>
      <c r="M1" s="315"/>
      <c r="N1" s="316"/>
    </row>
    <row r="2" spans="1:14" ht="21" customHeight="1" x14ac:dyDescent="0.2">
      <c r="A2" s="33" t="s">
        <v>130</v>
      </c>
      <c r="B2" s="323" t="s">
        <v>131</v>
      </c>
      <c r="C2" s="323"/>
      <c r="D2" s="323"/>
      <c r="E2" s="323"/>
      <c r="F2" s="323"/>
      <c r="G2" s="323"/>
      <c r="H2" s="323"/>
      <c r="I2" s="323"/>
      <c r="J2" s="323"/>
      <c r="K2" s="323"/>
      <c r="L2" s="323"/>
      <c r="M2" s="323"/>
      <c r="N2" s="323"/>
    </row>
    <row r="3" spans="1:14" ht="32.25" customHeight="1" thickBot="1" x14ac:dyDescent="0.25">
      <c r="A3" s="183" t="s">
        <v>132</v>
      </c>
      <c r="B3" s="198" t="s">
        <v>135</v>
      </c>
      <c r="C3" s="183" t="s">
        <v>136</v>
      </c>
      <c r="D3" s="183" t="s">
        <v>97</v>
      </c>
      <c r="E3" s="183" t="s">
        <v>98</v>
      </c>
      <c r="F3" s="183" t="s">
        <v>137</v>
      </c>
      <c r="G3" s="183" t="s">
        <v>138</v>
      </c>
      <c r="H3" s="183" t="s">
        <v>139</v>
      </c>
      <c r="I3" s="183" t="s">
        <v>140</v>
      </c>
      <c r="J3" s="183" t="s">
        <v>141</v>
      </c>
      <c r="K3" s="310" t="s">
        <v>142</v>
      </c>
      <c r="L3" s="311"/>
      <c r="M3" s="310" t="s">
        <v>143</v>
      </c>
      <c r="N3" s="311"/>
    </row>
    <row r="4" spans="1:14" ht="58.5" customHeight="1" x14ac:dyDescent="0.2">
      <c r="A4" s="309"/>
      <c r="B4" s="309"/>
      <c r="C4" s="309"/>
      <c r="D4" s="182"/>
      <c r="E4" s="192"/>
      <c r="F4" s="309"/>
      <c r="G4" s="309"/>
      <c r="H4" s="309"/>
      <c r="I4" s="182"/>
      <c r="J4" s="309"/>
      <c r="K4" s="15" t="s">
        <v>144</v>
      </c>
      <c r="L4" s="15" t="s">
        <v>145</v>
      </c>
      <c r="M4" s="15" t="s">
        <v>144</v>
      </c>
      <c r="N4" s="15" t="s">
        <v>145</v>
      </c>
    </row>
    <row r="5" spans="1:14" ht="13.5" thickBot="1" x14ac:dyDescent="0.25">
      <c r="A5" s="16">
        <v>1</v>
      </c>
      <c r="B5" s="16">
        <v>2</v>
      </c>
      <c r="C5" s="16">
        <v>3</v>
      </c>
      <c r="D5" s="17">
        <v>4</v>
      </c>
      <c r="E5" s="17">
        <v>5</v>
      </c>
      <c r="F5" s="16">
        <v>6</v>
      </c>
      <c r="G5" s="16">
        <v>7</v>
      </c>
      <c r="H5" s="16">
        <v>8</v>
      </c>
      <c r="I5" s="17">
        <v>9</v>
      </c>
      <c r="J5" s="16">
        <v>10</v>
      </c>
      <c r="K5" s="312">
        <v>11</v>
      </c>
      <c r="L5" s="313"/>
      <c r="M5" s="312">
        <v>12</v>
      </c>
      <c r="N5" s="313"/>
    </row>
    <row r="6" spans="1:14" x14ac:dyDescent="0.2">
      <c r="A6" s="321" t="s">
        <v>131</v>
      </c>
      <c r="B6" s="322"/>
      <c r="C6" s="322"/>
      <c r="D6" s="10"/>
      <c r="E6" s="10"/>
      <c r="F6" s="10"/>
      <c r="G6" s="10"/>
      <c r="H6" s="10"/>
      <c r="I6" s="321"/>
      <c r="J6" s="10"/>
      <c r="K6" s="19"/>
      <c r="L6" s="19"/>
      <c r="M6" s="19"/>
      <c r="N6" s="19"/>
    </row>
    <row r="7" spans="1:14" x14ac:dyDescent="0.2">
      <c r="A7" s="319"/>
      <c r="B7" s="317"/>
      <c r="C7" s="317"/>
      <c r="D7" s="11"/>
      <c r="E7" s="11"/>
      <c r="F7" s="11"/>
      <c r="G7" s="11"/>
      <c r="H7" s="11"/>
      <c r="I7" s="319"/>
      <c r="J7" s="11"/>
      <c r="K7" s="18"/>
      <c r="L7" s="18"/>
      <c r="M7" s="18"/>
      <c r="N7" s="18"/>
    </row>
    <row r="8" spans="1:14" x14ac:dyDescent="0.2">
      <c r="A8" s="319"/>
      <c r="B8" s="317"/>
      <c r="C8" s="317"/>
      <c r="D8" s="11"/>
      <c r="E8" s="11"/>
      <c r="F8" s="11"/>
      <c r="G8" s="11"/>
      <c r="H8" s="11"/>
      <c r="I8" s="320"/>
      <c r="J8" s="11"/>
      <c r="K8" s="18"/>
      <c r="L8" s="18"/>
      <c r="M8" s="18"/>
      <c r="N8" s="18"/>
    </row>
    <row r="9" spans="1:14" x14ac:dyDescent="0.2">
      <c r="A9" s="319"/>
      <c r="B9" s="317"/>
      <c r="C9" s="317"/>
      <c r="D9" s="11"/>
      <c r="E9" s="11"/>
      <c r="F9" s="11"/>
      <c r="G9" s="11"/>
      <c r="H9" s="11"/>
      <c r="I9" s="318"/>
      <c r="J9" s="11"/>
      <c r="K9" s="18"/>
      <c r="L9" s="18"/>
      <c r="M9" s="18"/>
      <c r="N9" s="18"/>
    </row>
    <row r="10" spans="1:14" x14ac:dyDescent="0.2">
      <c r="A10" s="319"/>
      <c r="B10" s="317"/>
      <c r="C10" s="317"/>
      <c r="D10" s="11"/>
      <c r="E10" s="11"/>
      <c r="F10" s="11"/>
      <c r="G10" s="11"/>
      <c r="H10" s="11"/>
      <c r="I10" s="319"/>
      <c r="J10" s="11"/>
      <c r="K10" s="18"/>
      <c r="L10" s="18"/>
      <c r="M10" s="18"/>
      <c r="N10" s="18"/>
    </row>
    <row r="11" spans="1:14" x14ac:dyDescent="0.2">
      <c r="A11" s="319"/>
      <c r="B11" s="317"/>
      <c r="C11" s="317"/>
      <c r="D11" s="11"/>
      <c r="E11" s="11"/>
      <c r="F11" s="11"/>
      <c r="G11" s="11"/>
      <c r="H11" s="11"/>
      <c r="I11" s="320"/>
      <c r="J11" s="11"/>
      <c r="K11" s="18"/>
      <c r="L11" s="18"/>
      <c r="M11" s="18"/>
      <c r="N11" s="18"/>
    </row>
    <row r="12" spans="1:14" x14ac:dyDescent="0.2">
      <c r="A12" s="319"/>
      <c r="B12" s="317"/>
      <c r="C12" s="317"/>
      <c r="D12" s="11"/>
      <c r="E12" s="11"/>
      <c r="F12" s="11"/>
      <c r="G12" s="11"/>
      <c r="H12" s="11"/>
      <c r="I12" s="318"/>
      <c r="J12" s="11"/>
      <c r="K12" s="18"/>
      <c r="L12" s="18"/>
      <c r="M12" s="18"/>
      <c r="N12" s="18"/>
    </row>
    <row r="13" spans="1:14" x14ac:dyDescent="0.2">
      <c r="A13" s="319"/>
      <c r="B13" s="317"/>
      <c r="C13" s="317"/>
      <c r="D13" s="11"/>
      <c r="E13" s="11"/>
      <c r="F13" s="11"/>
      <c r="G13" s="11"/>
      <c r="H13" s="11"/>
      <c r="I13" s="319"/>
      <c r="J13" s="11"/>
      <c r="K13" s="18"/>
      <c r="L13" s="18"/>
      <c r="M13" s="18"/>
      <c r="N13" s="18"/>
    </row>
    <row r="14" spans="1:14" x14ac:dyDescent="0.2">
      <c r="A14" s="319"/>
      <c r="B14" s="317"/>
      <c r="C14" s="317"/>
      <c r="D14" s="11"/>
      <c r="E14" s="11"/>
      <c r="F14" s="11"/>
      <c r="G14" s="11"/>
      <c r="H14" s="11"/>
      <c r="I14" s="320"/>
      <c r="J14" s="11"/>
      <c r="K14" s="18"/>
      <c r="L14" s="18"/>
      <c r="M14" s="18"/>
      <c r="N14" s="18"/>
    </row>
    <row r="15" spans="1:14" x14ac:dyDescent="0.2">
      <c r="A15" s="319"/>
      <c r="B15" s="317"/>
      <c r="C15" s="317"/>
      <c r="D15" s="11"/>
      <c r="E15" s="11"/>
      <c r="F15" s="11"/>
      <c r="G15" s="11"/>
      <c r="H15" s="11"/>
      <c r="I15" s="318"/>
      <c r="J15" s="11"/>
      <c r="K15" s="18"/>
      <c r="L15" s="18"/>
      <c r="M15" s="18"/>
      <c r="N15" s="18"/>
    </row>
    <row r="16" spans="1:14" x14ac:dyDescent="0.2">
      <c r="A16" s="319"/>
      <c r="B16" s="317"/>
      <c r="C16" s="317"/>
      <c r="D16" s="11"/>
      <c r="E16" s="11"/>
      <c r="F16" s="11"/>
      <c r="G16" s="11"/>
      <c r="H16" s="11"/>
      <c r="I16" s="319"/>
      <c r="J16" s="11"/>
      <c r="K16" s="18"/>
      <c r="L16" s="18"/>
      <c r="M16" s="18"/>
      <c r="N16" s="18"/>
    </row>
    <row r="17" spans="1:14" x14ac:dyDescent="0.2">
      <c r="A17" s="319"/>
      <c r="B17" s="317"/>
      <c r="C17" s="317"/>
      <c r="D17" s="11"/>
      <c r="E17" s="11"/>
      <c r="F17" s="11"/>
      <c r="G17" s="11"/>
      <c r="H17" s="11"/>
      <c r="I17" s="320"/>
      <c r="J17" s="11"/>
      <c r="K17" s="18"/>
      <c r="L17" s="18"/>
      <c r="M17" s="18"/>
      <c r="N17" s="18"/>
    </row>
    <row r="18" spans="1:14" x14ac:dyDescent="0.2">
      <c r="A18" s="319"/>
      <c r="B18" s="317"/>
      <c r="C18" s="317"/>
      <c r="D18" s="11"/>
      <c r="E18" s="11"/>
      <c r="F18" s="11"/>
      <c r="G18" s="11"/>
      <c r="H18" s="11"/>
      <c r="I18" s="318"/>
      <c r="J18" s="11"/>
      <c r="K18" s="18"/>
      <c r="L18" s="18"/>
      <c r="M18" s="18"/>
      <c r="N18" s="18"/>
    </row>
    <row r="19" spans="1:14" x14ac:dyDescent="0.2">
      <c r="A19" s="319"/>
      <c r="B19" s="317"/>
      <c r="C19" s="317"/>
      <c r="D19" s="11"/>
      <c r="E19" s="11"/>
      <c r="F19" s="11"/>
      <c r="G19" s="11"/>
      <c r="H19" s="11"/>
      <c r="I19" s="319"/>
      <c r="J19" s="11"/>
      <c r="K19" s="18"/>
      <c r="L19" s="18"/>
      <c r="M19" s="18"/>
      <c r="N19" s="18"/>
    </row>
    <row r="20" spans="1:14" x14ac:dyDescent="0.2">
      <c r="A20" s="319"/>
      <c r="B20" s="317"/>
      <c r="C20" s="317"/>
      <c r="D20" s="11"/>
      <c r="E20" s="11"/>
      <c r="F20" s="11"/>
      <c r="G20" s="11"/>
      <c r="H20" s="11"/>
      <c r="I20" s="320"/>
      <c r="J20" s="11"/>
      <c r="K20" s="18"/>
      <c r="L20" s="18"/>
      <c r="M20" s="18"/>
      <c r="N20" s="18"/>
    </row>
    <row r="21" spans="1:14" x14ac:dyDescent="0.2">
      <c r="A21" s="319"/>
      <c r="B21" s="317"/>
      <c r="C21" s="317"/>
      <c r="D21" s="11"/>
      <c r="E21" s="11"/>
      <c r="F21" s="11"/>
      <c r="G21" s="11"/>
      <c r="H21" s="11"/>
      <c r="I21" s="318"/>
      <c r="J21" s="11"/>
      <c r="K21" s="18"/>
      <c r="L21" s="18"/>
      <c r="M21" s="18"/>
      <c r="N21" s="18"/>
    </row>
    <row r="22" spans="1:14" x14ac:dyDescent="0.2">
      <c r="A22" s="319"/>
      <c r="B22" s="317"/>
      <c r="C22" s="317"/>
      <c r="D22" s="11"/>
      <c r="E22" s="11"/>
      <c r="F22" s="11"/>
      <c r="G22" s="11"/>
      <c r="H22" s="11"/>
      <c r="I22" s="319"/>
      <c r="J22" s="11"/>
      <c r="K22" s="18"/>
      <c r="L22" s="18"/>
      <c r="M22" s="18"/>
      <c r="N22" s="18"/>
    </row>
    <row r="23" spans="1:14" x14ac:dyDescent="0.2">
      <c r="A23" s="320"/>
      <c r="B23" s="317"/>
      <c r="C23" s="317"/>
      <c r="D23" s="11"/>
      <c r="E23" s="11"/>
      <c r="F23" s="11"/>
      <c r="G23" s="11"/>
      <c r="H23" s="11"/>
      <c r="I23" s="320"/>
      <c r="J23" s="11"/>
      <c r="K23" s="18"/>
      <c r="L23" s="18"/>
      <c r="M23" s="18"/>
      <c r="N23" s="18"/>
    </row>
    <row r="24" spans="1:14" x14ac:dyDescent="0.2">
      <c r="A24" s="318" t="s">
        <v>131</v>
      </c>
      <c r="B24" s="317"/>
      <c r="C24" s="317"/>
      <c r="D24" s="11"/>
      <c r="E24" s="11"/>
      <c r="F24" s="11"/>
      <c r="G24" s="11"/>
      <c r="H24" s="11"/>
      <c r="I24" s="318"/>
      <c r="J24" s="11"/>
      <c r="K24" s="18"/>
      <c r="L24" s="18"/>
      <c r="M24" s="18"/>
      <c r="N24" s="18"/>
    </row>
    <row r="25" spans="1:14" x14ac:dyDescent="0.2">
      <c r="A25" s="319"/>
      <c r="B25" s="317"/>
      <c r="C25" s="317"/>
      <c r="D25" s="11"/>
      <c r="E25" s="11"/>
      <c r="F25" s="11"/>
      <c r="G25" s="11"/>
      <c r="H25" s="11"/>
      <c r="I25" s="319"/>
      <c r="J25" s="11"/>
      <c r="K25" s="18"/>
      <c r="L25" s="18"/>
      <c r="M25" s="18"/>
      <c r="N25" s="18"/>
    </row>
    <row r="26" spans="1:14" x14ac:dyDescent="0.2">
      <c r="A26" s="319"/>
      <c r="B26" s="317"/>
      <c r="C26" s="317"/>
      <c r="D26" s="11"/>
      <c r="E26" s="11"/>
      <c r="F26" s="11"/>
      <c r="G26" s="11"/>
      <c r="H26" s="11"/>
      <c r="I26" s="320"/>
      <c r="J26" s="11"/>
      <c r="K26" s="18"/>
      <c r="L26" s="18"/>
      <c r="M26" s="18"/>
      <c r="N26" s="18"/>
    </row>
    <row r="27" spans="1:14" x14ac:dyDescent="0.2">
      <c r="A27" s="319"/>
      <c r="B27" s="317"/>
      <c r="C27" s="317"/>
      <c r="D27" s="11"/>
      <c r="E27" s="11"/>
      <c r="F27" s="11"/>
      <c r="G27" s="11"/>
      <c r="H27" s="11"/>
      <c r="I27" s="318"/>
      <c r="J27" s="11"/>
      <c r="K27" s="18"/>
      <c r="L27" s="18"/>
      <c r="M27" s="18"/>
      <c r="N27" s="18"/>
    </row>
    <row r="28" spans="1:14" x14ac:dyDescent="0.2">
      <c r="A28" s="319"/>
      <c r="B28" s="317"/>
      <c r="C28" s="317"/>
      <c r="D28" s="11"/>
      <c r="E28" s="11"/>
      <c r="F28" s="11"/>
      <c r="G28" s="11"/>
      <c r="H28" s="11"/>
      <c r="I28" s="319"/>
      <c r="J28" s="11"/>
      <c r="K28" s="18"/>
      <c r="L28" s="18"/>
      <c r="M28" s="18"/>
      <c r="N28" s="18"/>
    </row>
    <row r="29" spans="1:14" x14ac:dyDescent="0.2">
      <c r="A29" s="319"/>
      <c r="B29" s="317"/>
      <c r="C29" s="317"/>
      <c r="D29" s="11"/>
      <c r="E29" s="11"/>
      <c r="F29" s="11"/>
      <c r="G29" s="11"/>
      <c r="H29" s="11"/>
      <c r="I29" s="320"/>
      <c r="J29" s="11"/>
      <c r="K29" s="18"/>
      <c r="L29" s="18"/>
      <c r="M29" s="18"/>
      <c r="N29" s="18"/>
    </row>
    <row r="30" spans="1:14" x14ac:dyDescent="0.2">
      <c r="A30" s="319"/>
      <c r="B30" s="317"/>
      <c r="C30" s="317"/>
      <c r="D30" s="11"/>
      <c r="E30" s="11"/>
      <c r="F30" s="11"/>
      <c r="G30" s="11"/>
      <c r="H30" s="11"/>
      <c r="I30" s="318"/>
      <c r="J30" s="11"/>
      <c r="K30" s="18"/>
      <c r="L30" s="18"/>
      <c r="M30" s="18"/>
      <c r="N30" s="18"/>
    </row>
    <row r="31" spans="1:14" x14ac:dyDescent="0.2">
      <c r="A31" s="319"/>
      <c r="B31" s="317"/>
      <c r="C31" s="317"/>
      <c r="D31" s="11"/>
      <c r="E31" s="11"/>
      <c r="F31" s="11"/>
      <c r="G31" s="11"/>
      <c r="H31" s="11"/>
      <c r="I31" s="319"/>
      <c r="J31" s="11"/>
      <c r="K31" s="18"/>
      <c r="L31" s="18"/>
      <c r="M31" s="18"/>
      <c r="N31" s="18"/>
    </row>
    <row r="32" spans="1:14" x14ac:dyDescent="0.2">
      <c r="A32" s="320"/>
      <c r="B32" s="317"/>
      <c r="C32" s="317"/>
      <c r="D32" s="11"/>
      <c r="E32" s="11"/>
      <c r="F32" s="11"/>
      <c r="G32" s="11"/>
      <c r="H32" s="11"/>
      <c r="I32" s="320"/>
      <c r="J32" s="11"/>
      <c r="K32" s="18"/>
      <c r="L32" s="18"/>
      <c r="M32" s="18"/>
      <c r="N32" s="18"/>
    </row>
    <row r="34" spans="1:14" ht="15" x14ac:dyDescent="0.25">
      <c r="A34" s="52" t="s">
        <v>71</v>
      </c>
    </row>
    <row r="35" spans="1:14" ht="14.25" x14ac:dyDescent="0.2">
      <c r="A35" s="174" t="s">
        <v>146</v>
      </c>
      <c r="B35" s="174"/>
      <c r="C35" s="174"/>
      <c r="D35" s="174"/>
      <c r="E35" s="174"/>
      <c r="F35" s="174"/>
      <c r="G35" s="174"/>
      <c r="H35" s="174"/>
      <c r="I35" s="174"/>
      <c r="J35" s="174"/>
      <c r="K35" s="174"/>
      <c r="L35" s="174"/>
      <c r="M35" s="174"/>
      <c r="N35" s="174"/>
    </row>
    <row r="36" spans="1:14" ht="7.5" customHeight="1" x14ac:dyDescent="0.2">
      <c r="A36" s="324"/>
      <c r="B36" s="324"/>
      <c r="C36" s="324"/>
      <c r="D36" s="324"/>
      <c r="E36" s="324"/>
      <c r="F36" s="324"/>
      <c r="G36" s="324"/>
      <c r="H36" s="324"/>
      <c r="I36" s="324"/>
      <c r="J36" s="324"/>
      <c r="K36" s="324"/>
      <c r="L36" s="324"/>
      <c r="M36" s="324"/>
      <c r="N36" s="324"/>
    </row>
    <row r="37" spans="1:14" ht="14.25" customHeight="1" x14ac:dyDescent="0.2">
      <c r="A37" s="171" t="s">
        <v>147</v>
      </c>
      <c r="B37" s="171"/>
      <c r="C37" s="171"/>
      <c r="D37" s="171"/>
      <c r="E37" s="171"/>
      <c r="F37" s="171"/>
      <c r="G37" s="171"/>
      <c r="H37" s="171"/>
      <c r="I37" s="171"/>
      <c r="J37" s="171"/>
      <c r="K37" s="171"/>
      <c r="L37" s="171"/>
      <c r="M37" s="171"/>
      <c r="N37" s="171"/>
    </row>
    <row r="38" spans="1:14" x14ac:dyDescent="0.2">
      <c r="A38" s="171"/>
      <c r="B38" s="171"/>
      <c r="C38" s="171"/>
      <c r="D38" s="171"/>
      <c r="E38" s="171"/>
      <c r="F38" s="171"/>
      <c r="G38" s="171"/>
      <c r="H38" s="171"/>
      <c r="I38" s="171"/>
      <c r="J38" s="171"/>
      <c r="K38" s="171"/>
      <c r="L38" s="171"/>
      <c r="M38" s="171"/>
      <c r="N38" s="171"/>
    </row>
    <row r="39" spans="1:14" ht="8.1" customHeight="1" x14ac:dyDescent="0.2"/>
    <row r="40" spans="1:14" x14ac:dyDescent="0.2">
      <c r="A40" s="325" t="s">
        <v>148</v>
      </c>
      <c r="B40" s="325"/>
      <c r="C40" s="325"/>
      <c r="D40" s="325"/>
      <c r="E40" s="325"/>
      <c r="F40" s="325"/>
      <c r="G40" s="325"/>
      <c r="H40" s="325"/>
      <c r="I40" s="325"/>
      <c r="J40" s="325"/>
      <c r="K40" s="325"/>
      <c r="L40" s="325"/>
      <c r="M40" s="325"/>
      <c r="N40" s="325"/>
    </row>
    <row r="41" spans="1:14" ht="16.5" customHeight="1" x14ac:dyDescent="0.2">
      <c r="A41" s="325"/>
      <c r="B41" s="325"/>
      <c r="C41" s="325"/>
      <c r="D41" s="325"/>
      <c r="E41" s="325"/>
      <c r="F41" s="325"/>
      <c r="G41" s="325"/>
      <c r="H41" s="325"/>
      <c r="I41" s="325"/>
      <c r="J41" s="325"/>
      <c r="K41" s="325"/>
      <c r="L41" s="325"/>
      <c r="M41" s="325"/>
      <c r="N41" s="325"/>
    </row>
    <row r="42" spans="1:14" ht="8.1" customHeight="1" x14ac:dyDescent="0.2"/>
    <row r="43" spans="1:14" ht="12.75" customHeight="1" x14ac:dyDescent="0.2">
      <c r="A43" s="325" t="s">
        <v>149</v>
      </c>
      <c r="B43" s="325"/>
      <c r="C43" s="325"/>
      <c r="D43" s="325"/>
      <c r="E43" s="325"/>
      <c r="F43" s="325"/>
      <c r="G43" s="325"/>
      <c r="H43" s="325"/>
      <c r="I43" s="325"/>
      <c r="J43" s="325"/>
      <c r="K43" s="325"/>
      <c r="L43" s="325"/>
      <c r="M43" s="325"/>
      <c r="N43" s="325"/>
    </row>
    <row r="44" spans="1:14" ht="12.75" customHeight="1" x14ac:dyDescent="0.2">
      <c r="A44" s="325"/>
      <c r="B44" s="325"/>
      <c r="C44" s="325"/>
      <c r="D44" s="325"/>
      <c r="E44" s="325"/>
      <c r="F44" s="325"/>
      <c r="G44" s="325"/>
      <c r="H44" s="325"/>
      <c r="I44" s="325"/>
      <c r="J44" s="325"/>
      <c r="K44" s="325"/>
      <c r="L44" s="325"/>
      <c r="M44" s="325"/>
      <c r="N44" s="325"/>
    </row>
    <row r="45" spans="1:14" ht="12.75" customHeight="1" x14ac:dyDescent="0.2">
      <c r="A45" s="325"/>
      <c r="B45" s="325"/>
      <c r="C45" s="325"/>
      <c r="D45" s="325"/>
      <c r="E45" s="325"/>
      <c r="F45" s="325"/>
      <c r="G45" s="325"/>
      <c r="H45" s="325"/>
      <c r="I45" s="325"/>
      <c r="J45" s="325"/>
      <c r="K45" s="325"/>
      <c r="L45" s="325"/>
      <c r="M45" s="325"/>
      <c r="N45" s="325"/>
    </row>
    <row r="46" spans="1:14" ht="12.75" customHeight="1" x14ac:dyDescent="0.2">
      <c r="A46" s="325"/>
      <c r="B46" s="325"/>
      <c r="C46" s="325"/>
      <c r="D46" s="325"/>
      <c r="E46" s="325"/>
      <c r="F46" s="325"/>
      <c r="G46" s="325"/>
      <c r="H46" s="325"/>
      <c r="I46" s="325"/>
      <c r="J46" s="325"/>
      <c r="K46" s="325"/>
      <c r="L46" s="325"/>
      <c r="M46" s="325"/>
      <c r="N46" s="325"/>
    </row>
    <row r="47" spans="1:14" ht="22.5" customHeight="1" x14ac:dyDescent="0.2">
      <c r="A47" s="325"/>
      <c r="B47" s="325"/>
      <c r="C47" s="325"/>
      <c r="D47" s="325"/>
      <c r="E47" s="325"/>
      <c r="F47" s="325"/>
      <c r="G47" s="325"/>
      <c r="H47" s="325"/>
      <c r="I47" s="325"/>
      <c r="J47" s="325"/>
      <c r="K47" s="325"/>
      <c r="L47" s="325"/>
      <c r="M47" s="325"/>
      <c r="N47" s="325"/>
    </row>
    <row r="48" spans="1:14" ht="8.1" customHeight="1" x14ac:dyDescent="0.2"/>
    <row r="49" spans="1:14" ht="14.25" x14ac:dyDescent="0.2">
      <c r="A49" s="174" t="s">
        <v>150</v>
      </c>
      <c r="B49" s="174"/>
      <c r="C49" s="174"/>
      <c r="D49" s="174"/>
      <c r="E49" s="174"/>
      <c r="F49" s="174"/>
      <c r="G49" s="174"/>
      <c r="H49" s="174"/>
      <c r="I49" s="174"/>
      <c r="J49" s="174"/>
      <c r="K49" s="174"/>
      <c r="L49" s="174"/>
      <c r="M49" s="174"/>
      <c r="N49" s="174"/>
    </row>
    <row r="50" spans="1:14" ht="8.1" customHeight="1" x14ac:dyDescent="0.2"/>
    <row r="51" spans="1:14" ht="14.25" x14ac:dyDescent="0.2">
      <c r="A51" s="174" t="s">
        <v>151</v>
      </c>
      <c r="B51" s="174"/>
      <c r="C51" s="174"/>
      <c r="D51" s="174"/>
      <c r="E51" s="174"/>
      <c r="F51" s="174"/>
      <c r="G51" s="174"/>
      <c r="H51" s="174"/>
      <c r="I51" s="174"/>
      <c r="J51" s="174"/>
      <c r="K51" s="174"/>
      <c r="L51" s="174"/>
      <c r="M51" s="174"/>
      <c r="N51" s="174"/>
    </row>
    <row r="52" spans="1:14" ht="8.1" customHeight="1" x14ac:dyDescent="0.2"/>
    <row r="53" spans="1:14" ht="14.25" x14ac:dyDescent="0.2">
      <c r="A53" s="174" t="s">
        <v>152</v>
      </c>
      <c r="B53" s="174"/>
      <c r="C53" s="174"/>
      <c r="D53" s="174"/>
      <c r="E53" s="174"/>
      <c r="F53" s="174"/>
      <c r="G53" s="174"/>
      <c r="H53" s="174"/>
      <c r="I53" s="174"/>
      <c r="J53" s="174"/>
      <c r="K53" s="174"/>
      <c r="L53" s="174"/>
      <c r="M53" s="174"/>
      <c r="N53" s="174"/>
    </row>
  </sheetData>
  <mergeCells count="53">
    <mergeCell ref="A49:N49"/>
    <mergeCell ref="A53:N53"/>
    <mergeCell ref="I30:I32"/>
    <mergeCell ref="A51:N51"/>
    <mergeCell ref="A36:N36"/>
    <mergeCell ref="A37:N38"/>
    <mergeCell ref="A40:N41"/>
    <mergeCell ref="A43:N47"/>
    <mergeCell ref="A35:N35"/>
    <mergeCell ref="A24:A32"/>
    <mergeCell ref="B24:B26"/>
    <mergeCell ref="C24:C26"/>
    <mergeCell ref="I24:I26"/>
    <mergeCell ref="B21:B23"/>
    <mergeCell ref="C21:C23"/>
    <mergeCell ref="B2:N2"/>
    <mergeCell ref="B18:B20"/>
    <mergeCell ref="C18:C20"/>
    <mergeCell ref="B12:B14"/>
    <mergeCell ref="C12:C14"/>
    <mergeCell ref="M5:N5"/>
    <mergeCell ref="I6:I8"/>
    <mergeCell ref="I9:I11"/>
    <mergeCell ref="I12:I14"/>
    <mergeCell ref="B9:B11"/>
    <mergeCell ref="B6:B8"/>
    <mergeCell ref="C9:C11"/>
    <mergeCell ref="A1:N1"/>
    <mergeCell ref="B30:B32"/>
    <mergeCell ref="C30:C32"/>
    <mergeCell ref="B27:B29"/>
    <mergeCell ref="C27:C29"/>
    <mergeCell ref="I27:I29"/>
    <mergeCell ref="I3:I4"/>
    <mergeCell ref="G3:G4"/>
    <mergeCell ref="J3:J4"/>
    <mergeCell ref="A6:A23"/>
    <mergeCell ref="B15:B17"/>
    <mergeCell ref="C15:C17"/>
    <mergeCell ref="I15:I17"/>
    <mergeCell ref="I18:I20"/>
    <mergeCell ref="I21:I23"/>
    <mergeCell ref="C6:C8"/>
    <mergeCell ref="A3:A4"/>
    <mergeCell ref="K3:L3"/>
    <mergeCell ref="K5:L5"/>
    <mergeCell ref="M3:N3"/>
    <mergeCell ref="B3:B4"/>
    <mergeCell ref="C3:C4"/>
    <mergeCell ref="D3:D4"/>
    <mergeCell ref="F3:F4"/>
    <mergeCell ref="H3:H4"/>
    <mergeCell ref="E3:E4"/>
  </mergeCells>
  <phoneticPr fontId="2" type="noConversion"/>
  <printOptions horizontalCentered="1"/>
  <pageMargins left="0.15748031496062992" right="0.15748031496062992" top="0.51181102362204722" bottom="0.19685039370078741" header="0.19685039370078741" footer="0.15748031496062992"/>
  <pageSetup paperSize="9" scale="72" orientation="landscape"/>
  <headerFooter alignWithMargins="0">
    <oddHeader>&amp;L&amp;12Prilog 5.</oddHeader>
  </headerFooter>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H24"/>
  <sheetViews>
    <sheetView zoomScaleNormal="100" workbookViewId="0">
      <selection activeCell="A22" sqref="A22:H24"/>
    </sheetView>
  </sheetViews>
  <sheetFormatPr defaultColWidth="8.85546875" defaultRowHeight="12.75" x14ac:dyDescent="0.2"/>
  <cols>
    <col min="1" max="1" width="42.85546875" customWidth="1"/>
    <col min="2" max="2" width="19.42578125" customWidth="1"/>
    <col min="3" max="3" width="37" customWidth="1"/>
    <col min="4" max="7" width="12.42578125" customWidth="1"/>
    <col min="8" max="8" width="18.140625" customWidth="1"/>
  </cols>
  <sheetData>
    <row r="1" spans="1:8" ht="30" customHeight="1" x14ac:dyDescent="0.2">
      <c r="A1" s="314" t="s">
        <v>153</v>
      </c>
      <c r="B1" s="315"/>
      <c r="C1" s="315"/>
      <c r="D1" s="315"/>
      <c r="E1" s="315"/>
      <c r="F1" s="315"/>
      <c r="G1" s="315"/>
      <c r="H1" s="316"/>
    </row>
    <row r="2" spans="1:8" ht="21" customHeight="1" x14ac:dyDescent="0.2">
      <c r="A2" s="33" t="s">
        <v>130</v>
      </c>
      <c r="B2" s="305" t="s">
        <v>131</v>
      </c>
      <c r="C2" s="305"/>
      <c r="D2" s="305"/>
      <c r="E2" s="305"/>
      <c r="F2" s="305"/>
      <c r="G2" s="305"/>
      <c r="H2" s="305"/>
    </row>
    <row r="3" spans="1:8" ht="32.25" customHeight="1" x14ac:dyDescent="0.2">
      <c r="A3" s="183" t="s">
        <v>132</v>
      </c>
      <c r="B3" s="183" t="s">
        <v>154</v>
      </c>
      <c r="C3" s="198" t="s">
        <v>155</v>
      </c>
      <c r="D3" s="183" t="s">
        <v>98</v>
      </c>
      <c r="E3" s="183" t="s">
        <v>137</v>
      </c>
      <c r="F3" s="183" t="s">
        <v>138</v>
      </c>
      <c r="G3" s="183" t="s">
        <v>139</v>
      </c>
      <c r="H3" s="183" t="s">
        <v>156</v>
      </c>
    </row>
    <row r="4" spans="1:8" ht="27.75" customHeight="1" x14ac:dyDescent="0.2">
      <c r="A4" s="309"/>
      <c r="B4" s="309"/>
      <c r="C4" s="182"/>
      <c r="D4" s="192"/>
      <c r="E4" s="309"/>
      <c r="F4" s="309"/>
      <c r="G4" s="309"/>
      <c r="H4" s="182"/>
    </row>
    <row r="5" spans="1:8" ht="13.5" thickBot="1" x14ac:dyDescent="0.25">
      <c r="A5" s="16">
        <v>1</v>
      </c>
      <c r="B5" s="16">
        <v>2</v>
      </c>
      <c r="C5" s="17">
        <v>3</v>
      </c>
      <c r="D5" s="17">
        <v>4</v>
      </c>
      <c r="E5" s="16">
        <v>5</v>
      </c>
      <c r="F5" s="16">
        <v>6</v>
      </c>
      <c r="G5" s="16">
        <v>7</v>
      </c>
      <c r="H5" s="17">
        <v>8</v>
      </c>
    </row>
    <row r="6" spans="1:8" ht="13.5" customHeight="1" x14ac:dyDescent="0.2">
      <c r="A6" s="8"/>
      <c r="B6" s="8"/>
      <c r="C6" s="8"/>
      <c r="D6" s="8"/>
      <c r="E6" s="8"/>
      <c r="F6" s="8"/>
      <c r="G6" s="8"/>
      <c r="H6" s="8"/>
    </row>
    <row r="7" spans="1:8" x14ac:dyDescent="0.2">
      <c r="A7" s="9"/>
      <c r="B7" s="9"/>
      <c r="C7" s="9"/>
      <c r="D7" s="9"/>
      <c r="E7" s="9"/>
      <c r="F7" s="9"/>
      <c r="G7" s="9"/>
      <c r="H7" s="9"/>
    </row>
    <row r="8" spans="1:8" x14ac:dyDescent="0.2">
      <c r="A8" s="9"/>
      <c r="B8" s="9"/>
      <c r="C8" s="9"/>
      <c r="D8" s="9"/>
      <c r="E8" s="9"/>
      <c r="F8" s="9"/>
      <c r="G8" s="9"/>
      <c r="H8" s="9"/>
    </row>
    <row r="9" spans="1:8" x14ac:dyDescent="0.2">
      <c r="A9" s="9"/>
      <c r="B9" s="9"/>
      <c r="C9" s="9"/>
      <c r="D9" s="9"/>
      <c r="E9" s="9"/>
      <c r="F9" s="9"/>
      <c r="G9" s="9"/>
      <c r="H9" s="9"/>
    </row>
    <row r="10" spans="1:8" x14ac:dyDescent="0.2">
      <c r="A10" s="9"/>
      <c r="B10" s="9"/>
      <c r="C10" s="9"/>
      <c r="D10" s="9"/>
      <c r="E10" s="9"/>
      <c r="F10" s="9"/>
      <c r="G10" s="9"/>
      <c r="H10" s="9"/>
    </row>
    <row r="11" spans="1:8" x14ac:dyDescent="0.2">
      <c r="A11" s="9"/>
      <c r="B11" s="9"/>
      <c r="C11" s="9"/>
      <c r="D11" s="9"/>
      <c r="E11" s="9"/>
      <c r="F11" s="9"/>
      <c r="G11" s="9"/>
      <c r="H11" s="9"/>
    </row>
    <row r="12" spans="1:8" x14ac:dyDescent="0.2">
      <c r="A12" s="9"/>
      <c r="B12" s="9"/>
      <c r="C12" s="9"/>
      <c r="D12" s="9"/>
      <c r="E12" s="9"/>
      <c r="F12" s="9"/>
      <c r="G12" s="9"/>
      <c r="H12" s="9"/>
    </row>
    <row r="14" spans="1:8" ht="15" x14ac:dyDescent="0.25">
      <c r="A14" s="52" t="s">
        <v>71</v>
      </c>
    </row>
    <row r="15" spans="1:8" ht="14.25" x14ac:dyDescent="0.2">
      <c r="A15" s="171" t="s">
        <v>146</v>
      </c>
      <c r="B15" s="171"/>
      <c r="C15" s="171"/>
      <c r="D15" s="171"/>
      <c r="E15" s="171"/>
      <c r="F15" s="171"/>
      <c r="G15" s="171"/>
      <c r="H15" s="171"/>
    </row>
    <row r="16" spans="1:8" ht="8.1" customHeight="1" x14ac:dyDescent="0.2"/>
    <row r="17" spans="1:8" ht="33.75" customHeight="1" x14ac:dyDescent="0.2">
      <c r="A17" s="327" t="s">
        <v>157</v>
      </c>
      <c r="B17" s="171"/>
      <c r="C17" s="171"/>
      <c r="D17" s="171"/>
      <c r="E17" s="171"/>
      <c r="F17" s="171"/>
      <c r="G17" s="171"/>
      <c r="H17" s="171"/>
    </row>
    <row r="18" spans="1:8" ht="8.1" customHeight="1" x14ac:dyDescent="0.2"/>
    <row r="19" spans="1:8" x14ac:dyDescent="0.2">
      <c r="A19" s="326" t="s">
        <v>158</v>
      </c>
      <c r="B19" s="325"/>
      <c r="C19" s="325"/>
      <c r="D19" s="325"/>
      <c r="E19" s="325"/>
      <c r="F19" s="325"/>
      <c r="G19" s="325"/>
      <c r="H19" s="325"/>
    </row>
    <row r="20" spans="1:8" ht="18" customHeight="1" x14ac:dyDescent="0.2">
      <c r="A20" s="325"/>
      <c r="B20" s="325"/>
      <c r="C20" s="325"/>
      <c r="D20" s="325"/>
      <c r="E20" s="325"/>
      <c r="F20" s="325"/>
      <c r="G20" s="325"/>
      <c r="H20" s="325"/>
    </row>
    <row r="21" spans="1:8" ht="8.1" customHeight="1" x14ac:dyDescent="0.2"/>
    <row r="22" spans="1:8" ht="15.75" customHeight="1" x14ac:dyDescent="0.2">
      <c r="A22" s="326" t="s">
        <v>159</v>
      </c>
      <c r="B22" s="325"/>
      <c r="C22" s="325"/>
      <c r="D22" s="325"/>
      <c r="E22" s="325"/>
      <c r="F22" s="325"/>
      <c r="G22" s="325"/>
      <c r="H22" s="325"/>
    </row>
    <row r="23" spans="1:8" x14ac:dyDescent="0.2">
      <c r="A23" s="325"/>
      <c r="B23" s="325"/>
      <c r="C23" s="325"/>
      <c r="D23" s="325"/>
      <c r="E23" s="325"/>
      <c r="F23" s="325"/>
      <c r="G23" s="325"/>
      <c r="H23" s="325"/>
    </row>
    <row r="24" spans="1:8" ht="16.5" customHeight="1" x14ac:dyDescent="0.2">
      <c r="A24" s="325"/>
      <c r="B24" s="325"/>
      <c r="C24" s="325"/>
      <c r="D24" s="325"/>
      <c r="E24" s="325"/>
      <c r="F24" s="325"/>
      <c r="G24" s="325"/>
      <c r="H24" s="325"/>
    </row>
  </sheetData>
  <mergeCells count="14">
    <mergeCell ref="A19:H20"/>
    <mergeCell ref="A22:H24"/>
    <mergeCell ref="B2:H2"/>
    <mergeCell ref="A1:H1"/>
    <mergeCell ref="E3:E4"/>
    <mergeCell ref="H3:H4"/>
    <mergeCell ref="A3:A4"/>
    <mergeCell ref="B3:B4"/>
    <mergeCell ref="C3:C4"/>
    <mergeCell ref="F3:F4"/>
    <mergeCell ref="G3:G4"/>
    <mergeCell ref="D3:D4"/>
    <mergeCell ref="A15:H15"/>
    <mergeCell ref="A17:H17"/>
  </mergeCells>
  <phoneticPr fontId="2" type="noConversion"/>
  <printOptions horizontalCentered="1"/>
  <pageMargins left="0.15748031496062992" right="0.15748031496062992" top="0.51181102362204722" bottom="0.39370078740157483" header="0.19685039370078741" footer="0.19685039370078741"/>
  <pageSetup paperSize="9" scale="87" orientation="landscape"/>
  <headerFooter alignWithMargins="0">
    <oddHeader>&amp;L&amp;12Prilog 6.</oddHeader>
  </headerFooter>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1:J67"/>
  <sheetViews>
    <sheetView zoomScaleNormal="100" workbookViewId="0">
      <selection activeCell="B11" sqref="B11:B13"/>
    </sheetView>
  </sheetViews>
  <sheetFormatPr defaultColWidth="11.42578125" defaultRowHeight="12.75" x14ac:dyDescent="0.2"/>
  <cols>
    <col min="1" max="1" width="13.42578125" style="21" customWidth="1"/>
    <col min="2" max="2" width="50.42578125" style="21" customWidth="1"/>
    <col min="3" max="3" width="8.42578125" style="21" customWidth="1"/>
    <col min="4" max="4" width="13.42578125" style="21" customWidth="1"/>
    <col min="5" max="5" width="8.42578125" style="21" customWidth="1"/>
    <col min="6" max="6" width="19.42578125" style="21" customWidth="1"/>
    <col min="7" max="7" width="50.42578125" style="21" customWidth="1"/>
    <col min="8" max="8" width="8.42578125" style="21" customWidth="1"/>
    <col min="9" max="9" width="13.42578125" style="21" customWidth="1"/>
    <col min="10" max="10" width="8.42578125" style="21" customWidth="1"/>
    <col min="11" max="16384" width="11.42578125" style="21"/>
  </cols>
  <sheetData>
    <row r="1" spans="1:10" ht="15.75" x14ac:dyDescent="0.25">
      <c r="A1" s="54" t="s">
        <v>160</v>
      </c>
      <c r="B1" s="328" t="s">
        <v>161</v>
      </c>
      <c r="C1" s="328"/>
      <c r="D1" s="328"/>
      <c r="E1" s="328"/>
      <c r="F1" s="328"/>
      <c r="G1" s="328"/>
      <c r="H1" s="328"/>
      <c r="I1" s="328"/>
      <c r="J1" s="328"/>
    </row>
    <row r="2" spans="1:10" ht="5.25" customHeight="1" thickBot="1" x14ac:dyDescent="0.25"/>
    <row r="3" spans="1:10" ht="26.25" thickTop="1" x14ac:dyDescent="0.2">
      <c r="A3" s="55" t="s">
        <v>132</v>
      </c>
      <c r="B3" s="56" t="s">
        <v>162</v>
      </c>
      <c r="C3" s="56" t="s">
        <v>163</v>
      </c>
      <c r="D3" s="56" t="s">
        <v>164</v>
      </c>
      <c r="E3" s="56" t="s">
        <v>165</v>
      </c>
      <c r="F3" s="35" t="s">
        <v>58</v>
      </c>
      <c r="G3" s="56" t="s">
        <v>166</v>
      </c>
      <c r="H3" s="56" t="s">
        <v>163</v>
      </c>
      <c r="I3" s="56" t="s">
        <v>164</v>
      </c>
      <c r="J3" s="57" t="s">
        <v>165</v>
      </c>
    </row>
    <row r="4" spans="1:10" ht="10.5" customHeight="1" thickBot="1" x14ac:dyDescent="0.25">
      <c r="A4" s="58">
        <v>1</v>
      </c>
      <c r="B4" s="59">
        <v>2</v>
      </c>
      <c r="C4" s="59">
        <v>3</v>
      </c>
      <c r="D4" s="59">
        <v>4</v>
      </c>
      <c r="E4" s="59" t="s">
        <v>167</v>
      </c>
      <c r="F4" s="60">
        <v>6</v>
      </c>
      <c r="G4" s="59">
        <v>7</v>
      </c>
      <c r="H4" s="59">
        <v>8</v>
      </c>
      <c r="I4" s="59">
        <v>9</v>
      </c>
      <c r="J4" s="61" t="s">
        <v>168</v>
      </c>
    </row>
    <row r="5" spans="1:10" ht="20.100000000000001" customHeight="1" thickTop="1" x14ac:dyDescent="0.2">
      <c r="A5" s="329" t="s">
        <v>169</v>
      </c>
      <c r="B5" s="332"/>
      <c r="C5" s="334"/>
      <c r="D5" s="334"/>
      <c r="E5" s="334">
        <f>+C5*D5</f>
        <v>0</v>
      </c>
      <c r="F5" s="337" t="s">
        <v>170</v>
      </c>
      <c r="G5" s="82"/>
      <c r="H5" s="22"/>
      <c r="I5" s="22"/>
      <c r="J5" s="23">
        <f t="shared" ref="J5:J37" si="0">+H5*I5</f>
        <v>0</v>
      </c>
    </row>
    <row r="6" spans="1:10" ht="20.100000000000001" customHeight="1" x14ac:dyDescent="0.2">
      <c r="A6" s="330"/>
      <c r="B6" s="333"/>
      <c r="C6" s="335"/>
      <c r="D6" s="335"/>
      <c r="E6" s="335"/>
      <c r="F6" s="338"/>
      <c r="G6" s="83"/>
      <c r="H6" s="24"/>
      <c r="I6" s="24"/>
      <c r="J6" s="25">
        <f t="shared" si="0"/>
        <v>0</v>
      </c>
    </row>
    <row r="7" spans="1:10" ht="20.100000000000001" customHeight="1" x14ac:dyDescent="0.2">
      <c r="A7" s="330"/>
      <c r="B7" s="333"/>
      <c r="C7" s="336"/>
      <c r="D7" s="336"/>
      <c r="E7" s="336"/>
      <c r="F7" s="338"/>
      <c r="G7" s="83"/>
      <c r="H7" s="24"/>
      <c r="I7" s="24"/>
      <c r="J7" s="25">
        <f t="shared" si="0"/>
        <v>0</v>
      </c>
    </row>
    <row r="8" spans="1:10" ht="20.100000000000001" customHeight="1" x14ac:dyDescent="0.2">
      <c r="A8" s="330"/>
      <c r="B8" s="333"/>
      <c r="C8" s="339"/>
      <c r="D8" s="339"/>
      <c r="E8" s="339">
        <f>+C8*D8</f>
        <v>0</v>
      </c>
      <c r="F8" s="343" t="s">
        <v>171</v>
      </c>
      <c r="G8" s="83"/>
      <c r="H8" s="24"/>
      <c r="I8" s="24"/>
      <c r="J8" s="25">
        <f t="shared" si="0"/>
        <v>0</v>
      </c>
    </row>
    <row r="9" spans="1:10" ht="20.100000000000001" customHeight="1" x14ac:dyDescent="0.2">
      <c r="A9" s="330"/>
      <c r="B9" s="333"/>
      <c r="C9" s="335"/>
      <c r="D9" s="335"/>
      <c r="E9" s="335"/>
      <c r="F9" s="338"/>
      <c r="G9" s="83"/>
      <c r="H9" s="24"/>
      <c r="I9" s="24"/>
      <c r="J9" s="25">
        <f t="shared" si="0"/>
        <v>0</v>
      </c>
    </row>
    <row r="10" spans="1:10" ht="20.100000000000001" customHeight="1" x14ac:dyDescent="0.2">
      <c r="A10" s="330"/>
      <c r="B10" s="333"/>
      <c r="C10" s="336"/>
      <c r="D10" s="336"/>
      <c r="E10" s="336"/>
      <c r="F10" s="338"/>
      <c r="G10" s="83"/>
      <c r="H10" s="24"/>
      <c r="I10" s="24"/>
      <c r="J10" s="25">
        <f t="shared" si="0"/>
        <v>0</v>
      </c>
    </row>
    <row r="11" spans="1:10" ht="20.100000000000001" customHeight="1" x14ac:dyDescent="0.2">
      <c r="A11" s="330"/>
      <c r="B11" s="333"/>
      <c r="C11" s="339"/>
      <c r="D11" s="339"/>
      <c r="E11" s="339">
        <f>+C11*D11</f>
        <v>0</v>
      </c>
      <c r="F11" s="343" t="s">
        <v>172</v>
      </c>
      <c r="G11" s="83"/>
      <c r="H11" s="24"/>
      <c r="I11" s="24"/>
      <c r="J11" s="25">
        <f t="shared" si="0"/>
        <v>0</v>
      </c>
    </row>
    <row r="12" spans="1:10" ht="20.100000000000001" customHeight="1" x14ac:dyDescent="0.2">
      <c r="A12" s="330"/>
      <c r="B12" s="333"/>
      <c r="C12" s="335"/>
      <c r="D12" s="335"/>
      <c r="E12" s="335"/>
      <c r="F12" s="338"/>
      <c r="G12" s="83"/>
      <c r="H12" s="24"/>
      <c r="I12" s="24"/>
      <c r="J12" s="25">
        <f t="shared" si="0"/>
        <v>0</v>
      </c>
    </row>
    <row r="13" spans="1:10" ht="20.100000000000001" customHeight="1" x14ac:dyDescent="0.2">
      <c r="A13" s="330"/>
      <c r="B13" s="333"/>
      <c r="C13" s="336"/>
      <c r="D13" s="336"/>
      <c r="E13" s="336"/>
      <c r="F13" s="338"/>
      <c r="G13" s="83"/>
      <c r="H13" s="24"/>
      <c r="I13" s="24"/>
      <c r="J13" s="25">
        <f t="shared" si="0"/>
        <v>0</v>
      </c>
    </row>
    <row r="14" spans="1:10" ht="20.100000000000001" customHeight="1" x14ac:dyDescent="0.2">
      <c r="A14" s="330"/>
      <c r="B14" s="333"/>
      <c r="C14" s="339"/>
      <c r="D14" s="339"/>
      <c r="E14" s="339">
        <f>+C14*D14</f>
        <v>0</v>
      </c>
      <c r="F14" s="341" t="s">
        <v>173</v>
      </c>
      <c r="G14" s="83"/>
      <c r="H14" s="24"/>
      <c r="I14" s="24"/>
      <c r="J14" s="25">
        <f t="shared" si="0"/>
        <v>0</v>
      </c>
    </row>
    <row r="15" spans="1:10" ht="20.100000000000001" customHeight="1" x14ac:dyDescent="0.2">
      <c r="A15" s="330"/>
      <c r="B15" s="333"/>
      <c r="C15" s="335"/>
      <c r="D15" s="335"/>
      <c r="E15" s="335"/>
      <c r="F15" s="338"/>
      <c r="G15" s="83"/>
      <c r="H15" s="24"/>
      <c r="I15" s="24"/>
      <c r="J15" s="25">
        <f t="shared" si="0"/>
        <v>0</v>
      </c>
    </row>
    <row r="16" spans="1:10" ht="20.100000000000001" customHeight="1" x14ac:dyDescent="0.2">
      <c r="A16" s="330"/>
      <c r="B16" s="333"/>
      <c r="C16" s="336"/>
      <c r="D16" s="336"/>
      <c r="E16" s="336"/>
      <c r="F16" s="338"/>
      <c r="G16" s="83"/>
      <c r="H16" s="24"/>
      <c r="I16" s="24"/>
      <c r="J16" s="25">
        <f t="shared" si="0"/>
        <v>0</v>
      </c>
    </row>
    <row r="17" spans="1:10" ht="20.100000000000001" customHeight="1" x14ac:dyDescent="0.2">
      <c r="A17" s="330"/>
      <c r="B17" s="333"/>
      <c r="C17" s="339"/>
      <c r="D17" s="339"/>
      <c r="E17" s="339">
        <f>+C17*D17</f>
        <v>0</v>
      </c>
      <c r="F17" s="341" t="s">
        <v>174</v>
      </c>
      <c r="G17" s="83"/>
      <c r="H17" s="24"/>
      <c r="I17" s="24"/>
      <c r="J17" s="25">
        <f t="shared" si="0"/>
        <v>0</v>
      </c>
    </row>
    <row r="18" spans="1:10" ht="20.100000000000001" customHeight="1" x14ac:dyDescent="0.2">
      <c r="A18" s="330"/>
      <c r="B18" s="333"/>
      <c r="C18" s="335"/>
      <c r="D18" s="335"/>
      <c r="E18" s="335"/>
      <c r="F18" s="338"/>
      <c r="G18" s="83"/>
      <c r="H18" s="24"/>
      <c r="I18" s="24"/>
      <c r="J18" s="25">
        <f t="shared" si="0"/>
        <v>0</v>
      </c>
    </row>
    <row r="19" spans="1:10" ht="20.100000000000001" customHeight="1" thickBot="1" x14ac:dyDescent="0.25">
      <c r="A19" s="331"/>
      <c r="B19" s="344"/>
      <c r="C19" s="340"/>
      <c r="D19" s="340"/>
      <c r="E19" s="340"/>
      <c r="F19" s="342"/>
      <c r="G19" s="84"/>
      <c r="H19" s="26"/>
      <c r="I19" s="26"/>
      <c r="J19" s="27">
        <f t="shared" si="0"/>
        <v>0</v>
      </c>
    </row>
    <row r="20" spans="1:10" ht="19.5" customHeight="1" thickTop="1" x14ac:dyDescent="0.2">
      <c r="A20" s="329" t="s">
        <v>175</v>
      </c>
      <c r="B20" s="332"/>
      <c r="C20" s="334"/>
      <c r="D20" s="334"/>
      <c r="E20" s="334">
        <f>+C20*D20</f>
        <v>0</v>
      </c>
      <c r="F20" s="337" t="s">
        <v>176</v>
      </c>
      <c r="G20" s="82"/>
      <c r="H20" s="22"/>
      <c r="I20" s="22"/>
      <c r="J20" s="23">
        <f t="shared" si="0"/>
        <v>0</v>
      </c>
    </row>
    <row r="21" spans="1:10" ht="19.5" customHeight="1" x14ac:dyDescent="0.2">
      <c r="A21" s="330"/>
      <c r="B21" s="333"/>
      <c r="C21" s="335"/>
      <c r="D21" s="335"/>
      <c r="E21" s="335"/>
      <c r="F21" s="338"/>
      <c r="G21" s="83"/>
      <c r="H21" s="24"/>
      <c r="I21" s="24"/>
      <c r="J21" s="25">
        <f t="shared" si="0"/>
        <v>0</v>
      </c>
    </row>
    <row r="22" spans="1:10" ht="19.5" customHeight="1" x14ac:dyDescent="0.2">
      <c r="A22" s="330"/>
      <c r="B22" s="333"/>
      <c r="C22" s="336"/>
      <c r="D22" s="336"/>
      <c r="E22" s="336"/>
      <c r="F22" s="338"/>
      <c r="G22" s="83"/>
      <c r="H22" s="24"/>
      <c r="I22" s="24"/>
      <c r="J22" s="25">
        <f t="shared" si="0"/>
        <v>0</v>
      </c>
    </row>
    <row r="23" spans="1:10" ht="19.5" customHeight="1" x14ac:dyDescent="0.2">
      <c r="A23" s="330"/>
      <c r="B23" s="333"/>
      <c r="C23" s="339"/>
      <c r="D23" s="339"/>
      <c r="E23" s="339">
        <f>+C23*D23</f>
        <v>0</v>
      </c>
      <c r="F23" s="343" t="s">
        <v>177</v>
      </c>
      <c r="G23" s="83"/>
      <c r="H23" s="24"/>
      <c r="I23" s="24"/>
      <c r="J23" s="25">
        <f t="shared" si="0"/>
        <v>0</v>
      </c>
    </row>
    <row r="24" spans="1:10" ht="19.5" customHeight="1" x14ac:dyDescent="0.2">
      <c r="A24" s="330"/>
      <c r="B24" s="333"/>
      <c r="C24" s="335"/>
      <c r="D24" s="335"/>
      <c r="E24" s="335"/>
      <c r="F24" s="338"/>
      <c r="G24" s="83"/>
      <c r="H24" s="24"/>
      <c r="I24" s="24"/>
      <c r="J24" s="25">
        <f t="shared" si="0"/>
        <v>0</v>
      </c>
    </row>
    <row r="25" spans="1:10" ht="19.5" customHeight="1" x14ac:dyDescent="0.2">
      <c r="A25" s="330"/>
      <c r="B25" s="333"/>
      <c r="C25" s="336"/>
      <c r="D25" s="336"/>
      <c r="E25" s="336"/>
      <c r="F25" s="338"/>
      <c r="G25" s="83"/>
      <c r="H25" s="24"/>
      <c r="I25" s="24"/>
      <c r="J25" s="25">
        <f t="shared" si="0"/>
        <v>0</v>
      </c>
    </row>
    <row r="26" spans="1:10" ht="19.5" customHeight="1" x14ac:dyDescent="0.2">
      <c r="A26" s="330"/>
      <c r="B26" s="333"/>
      <c r="C26" s="339"/>
      <c r="D26" s="339"/>
      <c r="E26" s="339">
        <f>+C26*D26</f>
        <v>0</v>
      </c>
      <c r="F26" s="343" t="s">
        <v>178</v>
      </c>
      <c r="G26" s="83"/>
      <c r="H26" s="24"/>
      <c r="I26" s="24"/>
      <c r="J26" s="25">
        <f t="shared" si="0"/>
        <v>0</v>
      </c>
    </row>
    <row r="27" spans="1:10" ht="19.5" customHeight="1" x14ac:dyDescent="0.2">
      <c r="A27" s="330"/>
      <c r="B27" s="333"/>
      <c r="C27" s="335"/>
      <c r="D27" s="335"/>
      <c r="E27" s="335"/>
      <c r="F27" s="338"/>
      <c r="G27" s="83"/>
      <c r="H27" s="24"/>
      <c r="I27" s="24"/>
      <c r="J27" s="25">
        <f t="shared" si="0"/>
        <v>0</v>
      </c>
    </row>
    <row r="28" spans="1:10" ht="19.5" customHeight="1" x14ac:dyDescent="0.2">
      <c r="A28" s="330"/>
      <c r="B28" s="333"/>
      <c r="C28" s="336"/>
      <c r="D28" s="336"/>
      <c r="E28" s="336"/>
      <c r="F28" s="338"/>
      <c r="G28" s="83"/>
      <c r="H28" s="24"/>
      <c r="I28" s="24"/>
      <c r="J28" s="25">
        <f t="shared" si="0"/>
        <v>0</v>
      </c>
    </row>
    <row r="29" spans="1:10" ht="19.5" customHeight="1" x14ac:dyDescent="0.2">
      <c r="A29" s="330"/>
      <c r="B29" s="333"/>
      <c r="C29" s="339"/>
      <c r="D29" s="339"/>
      <c r="E29" s="339">
        <f>+C29*D29</f>
        <v>0</v>
      </c>
      <c r="F29" s="343" t="s">
        <v>179</v>
      </c>
      <c r="G29" s="83"/>
      <c r="H29" s="24"/>
      <c r="I29" s="24"/>
      <c r="J29" s="25">
        <f t="shared" si="0"/>
        <v>0</v>
      </c>
    </row>
    <row r="30" spans="1:10" ht="19.5" customHeight="1" x14ac:dyDescent="0.2">
      <c r="A30" s="330"/>
      <c r="B30" s="333"/>
      <c r="C30" s="335"/>
      <c r="D30" s="335"/>
      <c r="E30" s="335"/>
      <c r="F30" s="338"/>
      <c r="G30" s="83"/>
      <c r="H30" s="24"/>
      <c r="I30" s="24"/>
      <c r="J30" s="25">
        <f t="shared" si="0"/>
        <v>0</v>
      </c>
    </row>
    <row r="31" spans="1:10" ht="19.5" customHeight="1" x14ac:dyDescent="0.2">
      <c r="A31" s="330"/>
      <c r="B31" s="333"/>
      <c r="C31" s="336"/>
      <c r="D31" s="336"/>
      <c r="E31" s="336"/>
      <c r="F31" s="338"/>
      <c r="G31" s="83"/>
      <c r="H31" s="24"/>
      <c r="I31" s="24"/>
      <c r="J31" s="25">
        <f t="shared" si="0"/>
        <v>0</v>
      </c>
    </row>
    <row r="32" spans="1:10" ht="19.5" customHeight="1" x14ac:dyDescent="0.2">
      <c r="A32" s="330"/>
      <c r="B32" s="333"/>
      <c r="C32" s="339"/>
      <c r="D32" s="339"/>
      <c r="E32" s="339">
        <f>+C32*D32</f>
        <v>0</v>
      </c>
      <c r="F32" s="343" t="s">
        <v>180</v>
      </c>
      <c r="G32" s="83"/>
      <c r="H32" s="24"/>
      <c r="I32" s="24"/>
      <c r="J32" s="25">
        <f t="shared" si="0"/>
        <v>0</v>
      </c>
    </row>
    <row r="33" spans="1:10" ht="19.5" customHeight="1" x14ac:dyDescent="0.2">
      <c r="A33" s="330"/>
      <c r="B33" s="333"/>
      <c r="C33" s="335"/>
      <c r="D33" s="335"/>
      <c r="E33" s="335"/>
      <c r="F33" s="338"/>
      <c r="G33" s="83"/>
      <c r="H33" s="24"/>
      <c r="I33" s="24"/>
      <c r="J33" s="25">
        <f t="shared" si="0"/>
        <v>0</v>
      </c>
    </row>
    <row r="34" spans="1:10" ht="19.5" customHeight="1" x14ac:dyDescent="0.2">
      <c r="A34" s="330"/>
      <c r="B34" s="333"/>
      <c r="C34" s="336"/>
      <c r="D34" s="336"/>
      <c r="E34" s="336"/>
      <c r="F34" s="338"/>
      <c r="G34" s="83"/>
      <c r="H34" s="24"/>
      <c r="I34" s="24"/>
      <c r="J34" s="25">
        <f t="shared" si="0"/>
        <v>0</v>
      </c>
    </row>
    <row r="35" spans="1:10" ht="19.5" customHeight="1" x14ac:dyDescent="0.2">
      <c r="A35" s="330"/>
      <c r="B35" s="333"/>
      <c r="C35" s="339"/>
      <c r="D35" s="339"/>
      <c r="E35" s="339">
        <f>+C35*D35</f>
        <v>0</v>
      </c>
      <c r="F35" s="341" t="s">
        <v>181</v>
      </c>
      <c r="G35" s="83"/>
      <c r="H35" s="24"/>
      <c r="I35" s="24"/>
      <c r="J35" s="25">
        <f t="shared" si="0"/>
        <v>0</v>
      </c>
    </row>
    <row r="36" spans="1:10" ht="19.5" customHeight="1" x14ac:dyDescent="0.2">
      <c r="A36" s="330"/>
      <c r="B36" s="333"/>
      <c r="C36" s="335"/>
      <c r="D36" s="335"/>
      <c r="E36" s="335"/>
      <c r="F36" s="338"/>
      <c r="G36" s="83"/>
      <c r="H36" s="24"/>
      <c r="I36" s="24"/>
      <c r="J36" s="25">
        <f t="shared" si="0"/>
        <v>0</v>
      </c>
    </row>
    <row r="37" spans="1:10" ht="19.5" customHeight="1" thickBot="1" x14ac:dyDescent="0.25">
      <c r="A37" s="331"/>
      <c r="B37" s="344"/>
      <c r="C37" s="340"/>
      <c r="D37" s="340"/>
      <c r="E37" s="340"/>
      <c r="F37" s="342"/>
      <c r="G37" s="84"/>
      <c r="H37" s="26"/>
      <c r="I37" s="26"/>
      <c r="J37" s="27">
        <f t="shared" si="0"/>
        <v>0</v>
      </c>
    </row>
    <row r="38" spans="1:10" ht="13.5" thickTop="1" x14ac:dyDescent="0.2"/>
    <row r="39" spans="1:10" x14ac:dyDescent="0.2">
      <c r="A39" s="28" t="s">
        <v>182</v>
      </c>
    </row>
    <row r="40" spans="1:10" x14ac:dyDescent="0.2">
      <c r="A40" s="345" t="s">
        <v>183</v>
      </c>
      <c r="B40" s="345"/>
      <c r="C40" s="345"/>
      <c r="D40" s="345"/>
      <c r="E40" s="345"/>
      <c r="F40" s="345"/>
      <c r="G40" s="345"/>
      <c r="H40" s="345"/>
      <c r="I40" s="345"/>
      <c r="J40" s="345"/>
    </row>
    <row r="67" ht="12" customHeight="1" x14ac:dyDescent="0.2"/>
  </sheetData>
  <mergeCells count="59">
    <mergeCell ref="A40:J40"/>
    <mergeCell ref="A20:A37"/>
    <mergeCell ref="B20:B22"/>
    <mergeCell ref="C20:C22"/>
    <mergeCell ref="D20:D22"/>
    <mergeCell ref="B32:B34"/>
    <mergeCell ref="C32:C34"/>
    <mergeCell ref="D32:D34"/>
    <mergeCell ref="E32:E34"/>
    <mergeCell ref="F32:F34"/>
    <mergeCell ref="B35:B37"/>
    <mergeCell ref="C35:C37"/>
    <mergeCell ref="D35:D37"/>
    <mergeCell ref="E35:E37"/>
    <mergeCell ref="F35:F37"/>
    <mergeCell ref="E29:E31"/>
    <mergeCell ref="F29:F31"/>
    <mergeCell ref="E20:E22"/>
    <mergeCell ref="F20:F22"/>
    <mergeCell ref="B23:B25"/>
    <mergeCell ref="C23:C25"/>
    <mergeCell ref="D23:D25"/>
    <mergeCell ref="B26:B28"/>
    <mergeCell ref="C26:C28"/>
    <mergeCell ref="D26:D28"/>
    <mergeCell ref="E26:E28"/>
    <mergeCell ref="F26:F28"/>
    <mergeCell ref="B17:B19"/>
    <mergeCell ref="C17:C19"/>
    <mergeCell ref="D17:D19"/>
    <mergeCell ref="B29:B31"/>
    <mergeCell ref="C29:C31"/>
    <mergeCell ref="D29:D31"/>
    <mergeCell ref="B14:B16"/>
    <mergeCell ref="C14:C16"/>
    <mergeCell ref="D14:D16"/>
    <mergeCell ref="E14:E16"/>
    <mergeCell ref="F14:F16"/>
    <mergeCell ref="D11:D13"/>
    <mergeCell ref="E11:E13"/>
    <mergeCell ref="F11:F13"/>
    <mergeCell ref="E23:E25"/>
    <mergeCell ref="F23:F25"/>
    <mergeCell ref="B1:J1"/>
    <mergeCell ref="A5:A19"/>
    <mergeCell ref="B5:B7"/>
    <mergeCell ref="C5:C7"/>
    <mergeCell ref="D5:D7"/>
    <mergeCell ref="E5:E7"/>
    <mergeCell ref="F5:F7"/>
    <mergeCell ref="B8:B10"/>
    <mergeCell ref="C8:C10"/>
    <mergeCell ref="D8:D10"/>
    <mergeCell ref="E17:E19"/>
    <mergeCell ref="F17:F19"/>
    <mergeCell ref="E8:E10"/>
    <mergeCell ref="F8:F10"/>
    <mergeCell ref="B11:B13"/>
    <mergeCell ref="C11:C13"/>
  </mergeCells>
  <printOptions horizontalCentered="1"/>
  <pageMargins left="0.15748031496062992" right="0.15748031496062992" top="0.51181102362204722" bottom="0.43307086614173229" header="0.19685039370078741" footer="0.23622047244094491"/>
  <pageSetup paperSize="9" scale="72" orientation="landscape"/>
  <headerFooter alignWithMargins="0">
    <oddHeader>&amp;L&amp;12Prilog 7.</oddHeader>
  </headerFooter>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23CAAC38371245AEFDE3FB1B578B08" ma:contentTypeVersion="10" ma:contentTypeDescription="Create a new document." ma:contentTypeScope="" ma:versionID="c7300dd7847fea93653958bfd8141a78">
  <xsd:schema xmlns:xsd="http://www.w3.org/2001/XMLSchema" xmlns:xs="http://www.w3.org/2001/XMLSchema" xmlns:p="http://schemas.microsoft.com/office/2006/metadata/properties" xmlns:ns2="bf7a2af0-3c4d-462f-a8c1-eded84cc76a1" xmlns:ns3="1fee7bf6-0178-4b90-9348-e91dc6fe0c66" targetNamespace="http://schemas.microsoft.com/office/2006/metadata/properties" ma:root="true" ma:fieldsID="21ecc52c327a39c5ae864903cf72bebd" ns2:_="" ns3:_="">
    <xsd:import namespace="bf7a2af0-3c4d-462f-a8c1-eded84cc76a1"/>
    <xsd:import namespace="1fee7bf6-0178-4b90-9348-e91dc6fe0c6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7a2af0-3c4d-462f-a8c1-eded84cc76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fee7bf6-0178-4b90-9348-e91dc6fe0c6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A06F834-8AB5-4B51-90AF-38775A9675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7a2af0-3c4d-462f-a8c1-eded84cc76a1"/>
    <ds:schemaRef ds:uri="1fee7bf6-0178-4b90-9348-e91dc6fe0c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62B0D03-404E-412F-B500-2E5CD1A9C550}">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32EF88B3-F913-4948-9A6E-FB50FEBDB4C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9</vt:i4>
      </vt:variant>
      <vt:variant>
        <vt:lpstr>Imenovani rasponi</vt:lpstr>
      </vt:variant>
      <vt:variant>
        <vt:i4>12</vt:i4>
      </vt:variant>
    </vt:vector>
  </HeadingPairs>
  <TitlesOfParts>
    <vt:vector size="21" baseType="lpstr">
      <vt:lpstr>UPUTE</vt:lpstr>
      <vt:lpstr>PRIORITETNE I REFORMSKE MJERE</vt:lpstr>
      <vt:lpstr>INVESTICIJSKE MJERE</vt:lpstr>
      <vt:lpstr>OSTALE MJERE</vt:lpstr>
      <vt:lpstr>PRILOG 1 </vt:lpstr>
      <vt:lpstr>POKAZATELJI ISHODA</vt:lpstr>
      <vt:lpstr>IZVJEĆE MJERE</vt:lpstr>
      <vt:lpstr>IZVJEŠĆE CILJEVI</vt:lpstr>
      <vt:lpstr>TABLICA RIZIKA</vt:lpstr>
      <vt:lpstr>UPUTE!_Toc39225379</vt:lpstr>
      <vt:lpstr>UPUTE!_Toc39225380</vt:lpstr>
      <vt:lpstr>'INVESTICIJSKE MJERE'!Ispis_naslova</vt:lpstr>
      <vt:lpstr>'IZVJEĆE MJERE'!Ispis_naslova</vt:lpstr>
      <vt:lpstr>'OSTALE MJERE'!Ispis_naslova</vt:lpstr>
      <vt:lpstr>'INVESTICIJSKE MJERE'!Podrucje_ispisa</vt:lpstr>
      <vt:lpstr>'IZVJEĆE MJERE'!Podrucje_ispisa</vt:lpstr>
      <vt:lpstr>'IZVJEŠĆE CILJEVI'!Podrucje_ispisa</vt:lpstr>
      <vt:lpstr>'OSTALE MJERE'!Podrucje_ispisa</vt:lpstr>
      <vt:lpstr>'POKAZATELJI ISHODA'!Podrucje_ispisa</vt:lpstr>
      <vt:lpstr>'PRILOG 1 '!Podrucje_ispisa</vt:lpstr>
      <vt:lpstr>'PRIORITETNE I REFORMSKE MJERE'!Podrucje_ispisa</vt:lpstr>
    </vt:vector>
  </TitlesOfParts>
  <Manager/>
  <Company>Ministarstvo Financija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Luka.Galic@mrrfeu.hr</dc:creator>
  <cp:keywords/>
  <dc:description/>
  <cp:revision/>
  <cp:lastPrinted>2023-10-02T12:33:49Z</cp:lastPrinted>
  <dcterms:created xsi:type="dcterms:W3CDTF">2010-03-25T12:47:07Z</dcterms:created>
  <dcterms:modified xsi:type="dcterms:W3CDTF">2025-01-13T11:23:08Z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0x0101000523CAAC38371245AEFDE3FB1B578B08</vt:lpwstr>
  </property>
</Properties>
</file>