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E:\I. izmjene i dopune Provedbenog programa Grada Starog Grada 2022. - 2025. v1.3\1.4\Slanje\"/>
    </mc:Choice>
  </mc:AlternateContent>
  <xr:revisionPtr revIDLastSave="0" documentId="13_ncr:1_{B2B7A5C1-6478-424F-988F-2539A487F420}"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4">'PRILOG 1 '!$A$1:$W$111</definedName>
    <definedName name="_xlnm.Print_Area" localSheetId="1">'PRIORITETNE I REFORMSKE MJERE'!$A$1:$M$30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7" i="28" l="1"/>
  <c r="G96" i="28"/>
  <c r="G26" i="28"/>
  <c r="G31" i="28"/>
  <c r="G57" i="28"/>
  <c r="G24" i="28"/>
  <c r="G21" i="28"/>
  <c r="G17" i="28"/>
  <c r="G16" i="28"/>
  <c r="G13" i="28"/>
  <c r="G12" i="28"/>
  <c r="G9" i="28"/>
  <c r="G6" i="28"/>
  <c r="G59" i="28"/>
  <c r="G60" i="28"/>
  <c r="G63" i="28"/>
  <c r="G71" i="28"/>
  <c r="G77" i="28"/>
  <c r="G56" i="28"/>
  <c r="G52" i="28"/>
  <c r="G50" i="28"/>
  <c r="G35" i="28"/>
  <c r="G112" i="28" l="1"/>
  <c r="X112" i="28" l="1"/>
  <c r="Y112" i="28" l="1"/>
  <c r="Z112" i="28"/>
  <c r="W17" i="28" l="1"/>
  <c r="W50" i="28"/>
  <c r="W48" i="28"/>
  <c r="W6" i="28" l="1"/>
  <c r="J37" i="13"/>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5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500-00000200000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00000000-0006-0000-0500-00000300000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00000000-0006-0000-0500-00000400000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00000000-0006-0000-0500-000005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500-00000600000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500-000007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500-000008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500-000009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00000000-0006-0000-0500-00000A00000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5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5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500-00000D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00000000-0006-0000-05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500-00000F000000}">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00000000-0006-0000-0500-00001000000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00000000-0006-0000-05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5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5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5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5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5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5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69A8A7E-B9FE-42A9-AF34-12796402AE19}">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<sst xmlns="http://schemas.openxmlformats.org/spreadsheetml/2006/main" count="825" uniqueCount="542">
  <si>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</si>
  <si>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</si>
  <si>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</si>
  <si>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</si>
  <si>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</si>
  <si>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</si>
  <si>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</si>
  <si>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</si>
  <si>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</si>
  <si>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</si>
  <si>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</si>
  <si>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</si>
  <si>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</si>
  <si>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</si>
  <si>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</si>
  <si>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</si>
  <si>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</si>
  <si>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</si>
  <si>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</si>
  <si>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</si>
  <si>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</si>
  <si>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</si>
  <si>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</si>
  <si>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</si>
  <si>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</si>
  <si>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</si>
  <si>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</si>
  <si>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</si>
  <si>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</si>
  <si>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</si>
  <si>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</si>
  <si>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</si>
  <si>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</si>
  <si>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</si>
  <si>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</si>
  <si>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</si>
  <si>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</si>
  <si>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</si>
  <si>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</si>
  <si>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</si>
  <si>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</si>
  <si>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</si>
  <si>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</si>
  <si>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</si>
  <si>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</si>
  <si>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</si>
  <si>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</si>
  <si>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</si>
  <si>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</si>
  <si>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</si>
  <si>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</si>
  <si>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</si>
  <si>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</si>
  <si>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</si>
  <si>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</si>
  <si>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</si>
  <si>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</si>
  <si>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</si>
  <si>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</si>
  <si>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</si>
  <si>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</si>
  <si>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</si>
  <si>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</si>
  <si>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</si>
  <si>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</si>
  <si>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</si>
  <si>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</si>
  <si>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</si>
  <si>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</si>
  <si>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</si>
  <si>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</si>
  <si>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</si>
  <si>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</si>
  <si>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</si>
  <si>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</si>
  <si>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</si>
  <si>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</si>
  <si>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</si>
  <si>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</si>
  <si>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</si>
  <si>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</si>
  <si>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</si>
  <si>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</si>
  <si>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</si>
  <si>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</si>
  <si>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</si>
  <si>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</si>
  <si>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</si>
  <si>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</si>
  <si>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</si>
  <si>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</si>
  <si>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</si>
  <si>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</si>
  <si>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</si>
  <si>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</si>
  <si>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</si>
  <si>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</si>
  <si>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</si>
  <si>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</si>
  <si>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</si>
  <si>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</si>
  <si>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</si>
  <si>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REFORMSKE, INVESTICIJSKE I OSTALE MJERE</t>
  </si>
  <si>
    <t>OKVIR ZA PRAĆENJE PROVEDBE</t>
  </si>
  <si>
    <t xml:space="preserve">Doprinos provedbi nadređenog akta strateškog planiranja </t>
  </si>
  <si>
    <t>Naziv cilja nadređenog akta strateškog planiranja</t>
  </si>
  <si>
    <t>Program u  proračunu JLS</t>
  </si>
  <si>
    <t xml:space="preserve">Svrha provedbe mjere
</t>
  </si>
  <si>
    <t>Poveznica na izvor financiranja  u  proračunu JLS</t>
  </si>
  <si>
    <t>Nadležnost / odgovornost za provedbu mjere</t>
  </si>
  <si>
    <t>Oznaka mjere (R/I/O)</t>
  </si>
  <si>
    <t xml:space="preserve">Doprinos mjere  ispunjenju obveza uređenih posebnim propisima </t>
  </si>
  <si>
    <t xml:space="preserve">
SDG</t>
  </si>
  <si>
    <t>Doprinos 
zelenoj tranziciji 
EU-a
 (DA/NE)</t>
  </si>
  <si>
    <t>Doprinos 
digitalnoj transformaciji 
EU-a 
 (DA/NE)</t>
  </si>
  <si>
    <t xml:space="preserve">Ključne aktivnosti </t>
  </si>
  <si>
    <t>Planirani rok postignuća  aktivnosti nužnih za ostvarenje mjera
(mjesec, godina)</t>
  </si>
  <si>
    <t>Rok provedbe mjere 
(mjesec, godina)</t>
  </si>
  <si>
    <t>Ciljna
vrijednost
2023.</t>
  </si>
  <si>
    <t>Ciljna
vrijednost
2024.</t>
  </si>
  <si>
    <t>Ciljna
vrijednost
2025.</t>
  </si>
  <si>
    <t>JUO</t>
  </si>
  <si>
    <t>O</t>
  </si>
  <si>
    <t>OT</t>
  </si>
  <si>
    <t>NE</t>
  </si>
  <si>
    <t>I</t>
  </si>
  <si>
    <t>DA</t>
  </si>
  <si>
    <t>n/p</t>
  </si>
  <si>
    <t>Program 1016 POTICAJ UNAPREĐENJU ŠKOLSTVA</t>
  </si>
  <si>
    <t>TABLICA POKAZATELJA ISHODA</t>
  </si>
  <si>
    <t>Strateški cilj</t>
  </si>
  <si>
    <t>Redni broj i naziv</t>
  </si>
  <si>
    <t>Posebni cilj</t>
  </si>
  <si>
    <t>Pokazatelj ishoda</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</si>
  <si>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</si>
  <si>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</si>
  <si>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</si>
  <si>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</si>
  <si>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</si>
  <si>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</si>
  <si>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</si>
  <si>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</si>
  <si>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</si>
  <si>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</si>
  <si>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</si>
  <si>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</si>
  <si>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</si>
  <si>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</si>
  <si>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</si>
  <si>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</si>
  <si>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</si>
  <si>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</si>
  <si>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</si>
  <si>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</si>
  <si>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</si>
  <si>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</si>
  <si>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</si>
  <si>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</si>
  <si>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</si>
  <si>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</si>
  <si>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</si>
  <si>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</si>
  <si>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</si>
  <si>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</si>
  <si>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</si>
  <si>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</si>
  <si>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</si>
  <si>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</si>
  <si>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</si>
  <si>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</si>
  <si>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</si>
  <si>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</si>
  <si>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</si>
  <si>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</si>
  <si>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</si>
  <si>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</si>
  <si>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</si>
  <si>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</si>
  <si>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</si>
  <si>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</si>
  <si>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</si>
  <si>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</si>
  <si>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</si>
  <si>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</si>
  <si>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2022.-2025.</t>
  </si>
  <si>
    <t>100.000.00</t>
  </si>
  <si>
    <t>100.100.00</t>
  </si>
  <si>
    <t>100.200.00</t>
  </si>
  <si>
    <t>50.100.00</t>
  </si>
  <si>
    <t>Redni broj prioriteta Plana razvoja SDŽ 2022.-2027.</t>
  </si>
  <si>
    <t>Plan razvoja Splitsko-dalmatinske županije 2022.-2027.</t>
  </si>
  <si>
    <t>Procijenjeni trošak 
provedbe mjere 
(u EUR)</t>
  </si>
  <si>
    <t>PC 1.3. Razvoj teritorijalno ravnomjerno raspoređenog, cjelogodišnjeg, diversificiranog, održivog i inovativnog turizma</t>
  </si>
  <si>
    <t xml:space="preserve">M2: Razvoj turističke i 
posjetiteljske infrastrukture </t>
  </si>
  <si>
    <t xml:space="preserve">Svrha mjere jest poboljšati kvalitetu turističke i posjetiteljske infrastrukture kako bi se osigurao cjeloviti turistički lanac vrijednosti </t>
  </si>
  <si>
    <t>SDG 9</t>
  </si>
  <si>
    <t>Procijenjeni trošak 
provedbe mjere 
(u EUR) 2023.</t>
  </si>
  <si>
    <t>Procijenjeni trošak 
provedbe mjere 
(u EUR) 2024.</t>
  </si>
  <si>
    <t>Procijenjeni trošak 
provedbe mjere 
(u EUR) 2025.</t>
  </si>
  <si>
    <t>Signalizacija kružne turističke rute starogradskog polja</t>
  </si>
  <si>
    <t xml:space="preserve">M3: Razvoj i poticanje 
ulaganja u unapređenje 
kvalitete, kvantitete, 
prepoznatljivosti i sigurnosti 
turističkih proizvoda, usluga 
i sadržaja, kao i poticanje 
razvoja specifičnih oblika 
turizma </t>
  </si>
  <si>
    <t>Centar za posjetitelje „Stara Vinarija“</t>
  </si>
  <si>
    <t>Morski prsti otoka Hvara - revitalizacija prirodne baštine poluotoka Kabel</t>
  </si>
  <si>
    <t>PC 1.4. Razvoj održive i pametne poljoprivrede Splitsko-dalmatinske županije</t>
  </si>
  <si>
    <t>M1: Podrška ulaganjima 
u sektore ekološke i/ili 
autohtone poljoprivrede i 
poljoprivrednih proizvoda</t>
  </si>
  <si>
    <t>Svrha mjere jest stvoriti pretpostavke na regionalnoj i lokalnoj razini za razvoj, poticanje i 
olakšavanje ulaganja u sektore ekološke i/ili autohtone poljoprivrede i poljoprivrednih proizvoda</t>
  </si>
  <si>
    <t>M2: Razvoj infrastrukture, 
suprastrukture i programa 
potrebnih za razvoj 
konkurentne i otporne 
poljoprivrede</t>
  </si>
  <si>
    <t>Urbani vrtovi – Starogradsko polje</t>
  </si>
  <si>
    <t>Svrha mjere unapređenje je poljoprivredne infrastrukture i razvoj programa nužnih za razvoj 
otporne i konkurentne poljoprivrede</t>
  </si>
  <si>
    <t>K100001 ULAGANJE U RURALNU INFRASTRUKTURU</t>
  </si>
  <si>
    <t xml:space="preserve">Svrha mjere poticanje je poljoprivrednih proizvođača na udruživanje, jačanje kapaciteta za 
vođenje poslovanja udruženih oblika i podrška izlasku na tržište </t>
  </si>
  <si>
    <t>Poduzetnička potporna infrastruktura Grada Starog Grada</t>
  </si>
  <si>
    <t>SDG 2</t>
  </si>
  <si>
    <t>prosinac 2025.</t>
  </si>
  <si>
    <t>Financiranje projekta kojem je cilj povezivanje Starog Grada s vrhom Sv. Ante preko povijesnog lokaliteta Purkin Kuk, kroz šumu i maslinike</t>
  </si>
  <si>
    <t>Financiranje projekta kojem je cilj očuvanje morskog okoliša kao i očuvanje biljnog i životinjskog svijeta koje se nalazi na poluotoku Kabal</t>
  </si>
  <si>
    <t>Hike staza Stari Grad – Purkin 
Kuk – Sv. Ante</t>
  </si>
  <si>
    <t>Sufinanciranje projekta revitalizacije "Vinarije" kojem je cilj objediniti korištenje i promociju najvrijednijih prirodno-kulturnih resursa Starogradskog polja</t>
  </si>
  <si>
    <t>lipanj 2024.</t>
  </si>
  <si>
    <t>prosinac 2024.</t>
  </si>
  <si>
    <t>Sufinanciranje projekta kojem je cilj razvoj koncepta ekološke poljoprivrede u domeni povijesnih kultura u svrhu očuvanja poljoprivredne tradicije u suodnosu s prehrambenim potrebama kućanstva</t>
  </si>
  <si>
    <t>Financiranje zaštite poljoprivrednog zemljišta</t>
  </si>
  <si>
    <t>Financiranje izgradnje sustava navodnjavanja Starogradskog polja i dodatnih ulaganja na građevinskim objektima (OPG akcelerator)</t>
  </si>
  <si>
    <t>Broj novih 
turističkih ruta</t>
  </si>
  <si>
    <t>Broj novouređenih 
objekata po principu kružne 
obnove – gospodarska 
svrha</t>
  </si>
  <si>
    <r>
      <t xml:space="preserve">Broj novih </t>
    </r>
    <r>
      <rPr>
        <i/>
        <sz val="11"/>
        <rFont val="Arial"/>
        <family val="2"/>
      </rPr>
      <t>hike</t>
    </r>
    <r>
      <rPr>
        <sz val="11"/>
        <rFont val="Arial"/>
        <family val="2"/>
        <charset val="238"/>
      </rPr>
      <t xml:space="preserve">
staza</t>
    </r>
  </si>
  <si>
    <t>Broj potpora 
poljoprivrednicima 
koji aktivno 
obrađuju parcele 
u Starogradskom 
polju</t>
  </si>
  <si>
    <t>2.2. Stvaranje suvremenog obrazovanog sustava </t>
  </si>
  <si>
    <t>Program STRATEGIJA ZELENE URBANE OBNOVE GRADA STAROG GRADA (projekti)</t>
  </si>
  <si>
    <t xml:space="preserve">Program 1005 POTICAJ RAZVOJU PODUZETNIŠTVA                               Program 1019 KORIŠTENJA SREDSTAVA NAKNADE ZA PROMJENU NAMJENE POLJOPRIVREDNOG ZEMLJIŠTA                    </t>
  </si>
  <si>
    <t xml:space="preserve">M1: Unapređenje kvalitete sustava odgoja i obrazovanja implementacijom novih programa, izgradnjom nove i obnovom postojeće infrastrukture </t>
  </si>
  <si>
    <t xml:space="preserve">Svrha mjere jest stvoriti pretpostavke na regionalnoj i lokalnoj razini za poboljšavanje kvalitete i diversificiranje ponude turističkih proizvoda i usluga, što će rezultirati produljenjem sezone </t>
  </si>
  <si>
    <t>Financiranje materijalnih i financijskih rashoda i usluga po dostavljenim računima i dokumentiranim obrascima o nastalim troškovima, a u skladu sa financijskim planom osnovnih škola</t>
  </si>
  <si>
    <t>Financiranje materijalnih i financijskih rashoda i usluga po dostavljenim računima i dokumentiranim obrascima o nastalim troškovima, a u skladu sa financijskim planom srednjih škola</t>
  </si>
  <si>
    <t>Broj stipendista (učenika)</t>
  </si>
  <si>
    <t>M2: Poticanje cjeloživotnog učenja usklađenog s potrebama društva i gospodarstva </t>
  </si>
  <si>
    <t>DJEČJI VRTIĆ "SARDELICE" STARI GRAD</t>
  </si>
  <si>
    <t xml:space="preserve">A100001 POMOĆ OSNOVNIM ŠKOLAMA                  </t>
  </si>
  <si>
    <t>A100002 POMOĆ SREDNJOŠKOLSKIM USTANOVAMA</t>
  </si>
  <si>
    <t xml:space="preserve">A100001 STRUČNA, ADMINISTRATIVNA I IZVRŠNA TIJELA VRTIĆA        </t>
  </si>
  <si>
    <t>K100002 NABAVA NEFINANCIJSKE IMOVINE</t>
  </si>
  <si>
    <t xml:space="preserve">  Broj upisane djece predškolske dobi</t>
  </si>
  <si>
    <t>Svrha mjere poticanje je razvoja i dostupnosti cjeloživotnog učenja svih dobnih skupina s ciljem 
povećavanja zapošljivosti i konkurentnosti</t>
  </si>
  <si>
    <t>Financiranje stipendija nadarenim učenicima i studentima</t>
  </si>
  <si>
    <t>Broj dodijeljenih stipendija (studenti)</t>
  </si>
  <si>
    <t>Svrha mjere jest stvoriti preduvjete za očuvanje prirodnih resursa i osigurati kontinuirani sustav 
praćenja stanja prirode i okoliša u Stari Gradu</t>
  </si>
  <si>
    <t>PC 3.1. Zaštita okoliša i prirode te stvaranje otpornosti na klimatske promjene i prirodne katastrofe</t>
  </si>
  <si>
    <t>SDG 11</t>
  </si>
  <si>
    <t>Financiranje izrade Plana gospodarenja otpadom i Studije utjecaja na okoliš te izmjena i dopuna prostornog plana PPU GSG</t>
  </si>
  <si>
    <t>Financiranje uređenja šumskih i poljskih puteva</t>
  </si>
  <si>
    <t xml:space="preserve"> Broj izrađene prostorno-planske dokumentacije</t>
  </si>
  <si>
    <t>M2: Promicanje prilagodbe na klimatske promjene, sprečavanje rizika i otpornosti na katastrofe </t>
  </si>
  <si>
    <t xml:space="preserve">Svrha mjere jest izgraditi i osposobiti učinkovit sustav civilne zaštite i povećati otpornost 
Stari Grada na klimatske promjene </t>
  </si>
  <si>
    <t>Financiranje protupožarne zaštite - donacije DVD-u Stari Grad</t>
  </si>
  <si>
    <t>Financiranje tekućih i kapitalnih donacije HGS-u</t>
  </si>
  <si>
    <t>Sufinacniranje rada sezonskih policajaca</t>
  </si>
  <si>
    <t>Broj intervencija zaštite i spašavanja</t>
  </si>
  <si>
    <t>Program 1007 ZAŠTITA OKOLIŠA I ZBRINJAVANJE OTPADA</t>
  </si>
  <si>
    <t xml:space="preserve">M3: Unapređenje sustava cjelovitog i održivog gospodarenja otpadom </t>
  </si>
  <si>
    <t>SDG 6</t>
  </si>
  <si>
    <t>Financiranje sanacije Deponija Dolci</t>
  </si>
  <si>
    <t>Financiranje sanacije odlagališta Dolci i gradnje reciklažnog dvorišta</t>
  </si>
  <si>
    <t>Financiranje nabave komunalne opreme, vozila i strojeva</t>
  </si>
  <si>
    <t>Broj nabavljenih komunalnih vozila</t>
  </si>
  <si>
    <t>Broj korisnika kojima je omogućeno odvojeno prikupljanje otpada na kućnom pragu</t>
  </si>
  <si>
    <t xml:space="preserve">3.2. Održivi razvoj infrastrukturnih sustava </t>
  </si>
  <si>
    <t>M1: Podizanje kvalitete i 
održivosti komunalnog 
sustava</t>
  </si>
  <si>
    <t>Svrha mjere povećavanje je komunalnog standarda u Stari Gradu</t>
  </si>
  <si>
    <t>K100005 GRADNJA TRGA STJEPANA RADIĆA</t>
  </si>
  <si>
    <t>K100007 NABAVA PLOČA ZA KUĆNE BROJEVE I NAZIVE ULICA</t>
  </si>
  <si>
    <t>Gradnja Trga Stjepana Radića</t>
  </si>
  <si>
    <t>Urbanistička interpolacija prostora „od Polja do Grada“</t>
  </si>
  <si>
    <t>Financiranje nadzora deratizacije, zbrinjavanje životinja i najma pokretnih WC-a</t>
  </si>
  <si>
    <t>Financiranje održavanja opreme na javnim površinama</t>
  </si>
  <si>
    <t>Financiranje komunalnih usluga, odnošenja neidentificiranog otpada te održavanja groblja</t>
  </si>
  <si>
    <t>Financiranje gradnje trga Stjepana Radića</t>
  </si>
  <si>
    <t>Financiranje nabave ploča za kućne brojeve i nazive ulica</t>
  </si>
  <si>
    <t>Financiranje gradnje javne površine oko Crkve Dol sv. Marije, OŠ i javnih površina Stari Grad, Vrbanj, Dol, Rudina i Selca</t>
  </si>
  <si>
    <t>Sufinanciranje projekta kojem je cilj novi gradski 
trg koji doprinosi energetskoj učinkovitosti i smanjenju 
utjecaja klimatskih promjena</t>
  </si>
  <si>
    <t>Sufinanciranje projekta „od Polja do Grada“ kojem je cilj izgradnja jedinstvenog prostora koji obuhvaća pristupne prometnice, gradski park i gradsku tržnicu</t>
  </si>
  <si>
    <t>K100006 IZGRADNJA GROBLJA SELCA</t>
  </si>
  <si>
    <t>Financiranje izgradnje groblja Stari Grad</t>
  </si>
  <si>
    <t>Financiranje izgradnje groblja i mrtvačnice Vrbanj</t>
  </si>
  <si>
    <t>Financiranje izgradnje groblja Dol</t>
  </si>
  <si>
    <t>Financiranje izgradnje groblja Selca</t>
  </si>
  <si>
    <t>Financiranje troškova energije i održavanja javne rasvijete</t>
  </si>
  <si>
    <t>Financiranje gradnja javne rasvjete Stari Grad, Vrbanj, Dol, Rudina i Selca</t>
  </si>
  <si>
    <t>Financiranje Hvarskog vodovoda d.o.o. za gradnju kanalizacije</t>
  </si>
  <si>
    <t>Financiranje gradnje oborinske odvodnje</t>
  </si>
  <si>
    <t>3.4. Održiva mobilnost </t>
  </si>
  <si>
    <t>M3: Poboljšavanje kvalitete kolnog i pješačkog prometa i prometa u mirovanju, kao i unapređenje sustava za upravljanje i nadzor prometom </t>
  </si>
  <si>
    <t>Svrha mjere povećavanje je ukupne sigurnosti cestovnog prometa povećavanjem prometne 
integracije, komunikacije i protočnosti u Stari Gradu</t>
  </si>
  <si>
    <t>K100008 VALORIZACIJA PRIRODNE BAŠTINE POLUOTOK KABAL</t>
  </si>
  <si>
    <t>T100001 VALORIZACIJA PRIRODNE BAŠTINE POLUOTOK KABAL</t>
  </si>
  <si>
    <t>K100006 NABAVA OPREME NA JAVNIM POVRŠINAMA</t>
  </si>
  <si>
    <t>Financiranje gradnje nerazvrstanih cesta Stari Grad, Vrbanj, Dol, Rudina i Selca</t>
  </si>
  <si>
    <t>Financiranje ulaganja u makadamske ceste, izradu  story map aplikacije i tematske karte te izradu signalizacijskih ploča</t>
  </si>
  <si>
    <t>Financiranje biološkog istraživanja i dokumentacije podmorja</t>
  </si>
  <si>
    <t xml:space="preserve">Program 1006 IZGRADNJA I ODRŽAVANJE CESTA I PUTEVA        </t>
  </si>
  <si>
    <t>Financiranje usluga održavanja cesta i nerazvrstanih cesta (signalizacija i ugradnja ležećih policajaca)</t>
  </si>
  <si>
    <t xml:space="preserve">M1: Vrednovanje, zaštita, 
očuvanje i održivo 
korištenje prirodnim 
resursima </t>
  </si>
  <si>
    <t>Financiranje ugradnje video nadzora na javnim površinama, nabave transportnih sredstava (e-bike), štandova, nadstrešnica, autobusnih kućica</t>
  </si>
  <si>
    <t xml:space="preserve">3.5. Razvoj općeg prometnog sustava </t>
  </si>
  <si>
    <t>Program 1003 ORGANIZIRANJE I PROVOĐENJE ZAŠTITE I SPAŠAVANJA</t>
  </si>
  <si>
    <t>Svrha mjere jest razvoj i modernizacija heliodroma kao preduvjet prometnog razvoja Grada u cjelini</t>
  </si>
  <si>
    <t>Financiranje izrade idejne studije i opreme za heliodrom</t>
  </si>
  <si>
    <t>M3: Razvoj pomorske infrastrukture i usluga </t>
  </si>
  <si>
    <t>4.1 Povećana i uravnotežena kvaliteta života stanovnika Starog Grada</t>
  </si>
  <si>
    <t>Program 1011 ZAŠTITA, OČUVANJE I UNAPREĐENJE ZDRAVLJA</t>
  </si>
  <si>
    <t>SDG 3</t>
  </si>
  <si>
    <t>Financiranje ustanova u zdravstvu i Doma zdravlja SDŽ</t>
  </si>
  <si>
    <t xml:space="preserve">M2: Poboljšan i teritorijalno uravnotežen sustav socijalne skrbi na području Stari Grada s naglaskom na podršku programima deinstitucionalizacije </t>
  </si>
  <si>
    <t>SDG 4</t>
  </si>
  <si>
    <t>Program 1017 SOCIJALNA SKRB</t>
  </si>
  <si>
    <t>Svrha mjere poboljšavanje je uvjeta za socijalnu zaštitu najranjivijih skupina stanovništva. Mjera 
uključuje sve aktivnosti/projekte na polju ukupnog poboljšavanja sustava socijalne skrbe na području 
Grada, čiji su nositelji sve javne i privatne ustanove i udruge koje djeluju na polju pružanja usluga u zajednici i sličnim/srodnim socijalnim uslugama</t>
  </si>
  <si>
    <t>A100003 POMOĆ UDRUGAMA OSOBA SA INVALIDITETOM</t>
  </si>
  <si>
    <t>A100008 PROJEKT - POMOĆ OSOBAMA SLABOG IMOVINSKOG STANJA</t>
  </si>
  <si>
    <t>Financiranje pomoći građanima i kućanstvu u naravi i novcu</t>
  </si>
  <si>
    <t>Financiranje pomoći udrugama osoba sa invaliditetom</t>
  </si>
  <si>
    <t>Sufinanciranje programa "Pomoć osobama slabog imovinskog stanja" Doma za starije i nemoćne osobe Stari Grad</t>
  </si>
  <si>
    <t>M3: Poboljšavanje kvalitete i dostupnosti društvenih i kulturnih sadržaja i povezane infrastrukture </t>
  </si>
  <si>
    <t>Svrha mjere razvoj je novih i jačanje kvalitete postojećih kulturnih sadržaja i povećavanje njihove dostupnosti svim žiteljima Stari Grada</t>
  </si>
  <si>
    <t>A100001 DONACIJE USTANOVAMA I UDRUGAMA U KULTURI</t>
  </si>
  <si>
    <t>A100008 ORGANIZACIJA PROSLAVE DANI U VALI - 2400 GODINA FAROSA</t>
  </si>
  <si>
    <t>K100007 NABAVA OPREME ZA POTREBE KULTURE I TURIZMA</t>
  </si>
  <si>
    <t>Rekonstrukcija i dogradnja zgrade bivšeg doma kulture za višenamjenski centar za posjetitelje</t>
  </si>
  <si>
    <t>M1: Poboljšan i teritorijalno uravnotežen sustav zdravstva na području Stari Grada i stvaranje uvjeta za pružanje visokokvalitetnih zdravstvenih usluga </t>
  </si>
  <si>
    <t>Svrha mjere postizanje je zadovoljavajućeg kontinuiteta i dostupnosti zdravstvenih usluga na 
cjelokupnom području Stari Grada s posebnim naglaskom na jačanje pristupa primarnoj zdravstvenoj zaštiti, optimalnoj dostupnosti hitne medicinske pomoći i specijaliziranom pristupu u bolničkoj zdravstvenoj zaštiti</t>
  </si>
  <si>
    <t>Doniranje ustanova i udruga u kulturi</t>
  </si>
  <si>
    <t>Financiranje kulturnog ljeta i ostalih kulturnih manifestacija</t>
  </si>
  <si>
    <t>Financiranje usluga promidžbe i tiska knjiga</t>
  </si>
  <si>
    <t>Financiranje prolave "Dani u Vali - 2400 godina Farosa"</t>
  </si>
  <si>
    <t>Financiranje nabave opreme za potrebe rada gradskog kina</t>
  </si>
  <si>
    <t>Financiranje rekonstrukcija i dogradnja zgrade bivšeg doma kulture za višenamjenski centar za posjetitelje</t>
  </si>
  <si>
    <t>JUO / GRADSKA KNJIŽNICA I ČITAONICA STAROGA GRADA</t>
  </si>
  <si>
    <t xml:space="preserve">M4: Stvaranje uvjeta za razvoj i promicanje kulture sporta, rekreacije i aktivnog i zdravog života </t>
  </si>
  <si>
    <t xml:space="preserve">Svrha mjere jest osigurati kvalitetne uvjete za bavljenje sportom i rekreacijom domaćeg stanovništva s krajnjim ciljem poboljšavanja zdravstvenog stanja stanovništva </t>
  </si>
  <si>
    <t>Financiranje dodatnih ulaganja objektima dječjeg vrtića "Sardelice", društvenog doma Mlin, zgradi Gradske uprave</t>
  </si>
  <si>
    <t>Financiranje tekućeg i investicijskog održavanja nogometnih igrališta Stari Grad i Vrbanj</t>
  </si>
  <si>
    <t>Financiranje djelovanja športskih udruga</t>
  </si>
  <si>
    <t>A100001 STRUČNA I IZVRŠNA TIJELA MUZEJA</t>
  </si>
  <si>
    <t>A100004 ORGANIZIRANJE IZLOŽABA</t>
  </si>
  <si>
    <t>K100001 NABAVA OPREME</t>
  </si>
  <si>
    <t>A100001 STRUČNA I IZVRŠNA TIJELA AGENCIJE AGER</t>
  </si>
  <si>
    <t>A100002 PROJEKTI KANDIDIRANI U MINISTARSTVU KULTURE I MINISTARTSTVU POLJOPRIVREDE</t>
  </si>
  <si>
    <t>K100003 PROJEKTI KANDIDIRANI U MINISTARSTVIMA</t>
  </si>
  <si>
    <t>Zelena urbana obnova arheološke baštine Staroga Grada</t>
  </si>
  <si>
    <t>Sadnja stabala na sjevernoj strani starogradske luke</t>
  </si>
  <si>
    <t>M6: Obnova, valorizacija i održivo korištenje kulturnom baštinom </t>
  </si>
  <si>
    <t>Financiranje sanacije Mauzoleja don Šime Ljubić</t>
  </si>
  <si>
    <t>Financiranje organiziranja izložbi</t>
  </si>
  <si>
    <t>Financiranje nabave knjiga i muzejskih izložaka</t>
  </si>
  <si>
    <t>Financiranje nabave računala i računalne oprema i ostale uredske opreme u Muzeju Starog Grada</t>
  </si>
  <si>
    <t>Financiranje stručnih i izvršnih tijela Muzeja Starog Grada</t>
  </si>
  <si>
    <t>Sufinanciranje projekata apliciranih Ministarstvu kulture i Ministarstvu poljoprivrede</t>
  </si>
  <si>
    <t>Sufinanciranje projekta "Virtualni prikaz Starogradskog polja"</t>
  </si>
  <si>
    <t>Sufinanciranje projekta zelene urbane obnove arheološke baštine Starog grada</t>
  </si>
  <si>
    <t>Sufinanciranje projekta kojem je cilj sadnja stabala na potezu od Spomenika palim borcima do 
Ribarnice</t>
  </si>
  <si>
    <t xml:space="preserve">4.2 Dobro upravljanje </t>
  </si>
  <si>
    <t>M1: Jačanje ljudskih potencijala u javnom sektoru </t>
  </si>
  <si>
    <t>Svrha mjere jest povećati razinu osposobljenosti zaposlenika JRS-a, JLS-a i javno-pravnih tijela 
Grada Starog Grada prema načelima koncepta Dobrog upravljanja (odgovornost, 
transparentnost, upravljanje u skladu s potrebama šire zajednice, koherentnost u obavljanju javnoga 
posla i usmjerenost na učinkovitost, djelotvornost i ekonomsku održivost svake pojedine aktivnosti)</t>
  </si>
  <si>
    <t>A100002 RAD  ZAMJENICE GRADONAČ., RAD GRADSKOG VIJEĆA, I RADNIH TIJELA G.V.</t>
  </si>
  <si>
    <t>K100004 NABAVKA OPREME ZA POSLOVANJE</t>
  </si>
  <si>
    <t>A100002 POTPORA POLITIČKIM STRANKAMA</t>
  </si>
  <si>
    <t>SDG 16</t>
  </si>
  <si>
    <t>Financiranje rada Gradonačelnika i Gradske uprave</t>
  </si>
  <si>
    <t>Financiranje rada Zamjenice gradonačelnika. Gradskog vijeća i radnih tijela Gradskog vijeća</t>
  </si>
  <si>
    <t>Financiranje općih usluga (promidžba i informiranje, premije osguranja, članarine…)</t>
  </si>
  <si>
    <t>Financiranje nabave uredske opreme i namještaja unutar zgrade Grada</t>
  </si>
  <si>
    <t>Financiranje bankarskih usluga i usluga platnog prometa</t>
  </si>
  <si>
    <t>Financiranje otplata glavnice primljenih zajmova od državnog proračuna</t>
  </si>
  <si>
    <t>Financijska potpora političkim strankama</t>
  </si>
  <si>
    <t>A100007 PROJEKT DNEVNI BORAVAK</t>
  </si>
  <si>
    <t>M2: Poticanje partnerstva i potpora organizacijama civilnog društva s naglaskom na održivi razvoj </t>
  </si>
  <si>
    <t>M2: Poticanje 
partnerstva i potpora 
organizacijama 
civilnog društva s 
naglaskom na održivi 
razvoj</t>
  </si>
  <si>
    <t>Program 1014 POTPORE VJERSKIM ZAJEDNICAMA                                      Program 1015 RAZVOJ CIVILNOG DRUŠTVA                                          Program 1017 SOCIJALNA SKRB</t>
  </si>
  <si>
    <t>Program 1001 JAVNA UPRAVA I ADMINISTRACIJA                             Program 1002 FINANCIJSKI POSLOVI I OBVEZE                                             Program 1015 RAZVOJ CIVILNOG DRUŠTVA</t>
  </si>
  <si>
    <t>Program 1007 ZAŠTITA OKOLIŠA I ZBRINJAVANJE OTPADA                          Program 1008 PROSTORNO UREĐENJE I UNAPREĐENJE STANOVANJA</t>
  </si>
  <si>
    <t>Financiranje vjerskih zajednica</t>
  </si>
  <si>
    <t>Financiranje potpora udrugama civilnog društva</t>
  </si>
  <si>
    <t>Sufinanciranje projekta "Dnevni boravak" pri Crvenom križu</t>
  </si>
  <si>
    <t>Financiranje pomoći Crvenom križu Grada Hvara</t>
  </si>
  <si>
    <t>Sufinanciranje projekta kojem je cilj izrada sustava proširene signalizacije i vezane osnovne urbane opreme koja integralno i sveobuhvatno prezentira prostor kružne turističke rute Starogradskog polja</t>
  </si>
  <si>
    <t>Broj novih zelenih površina izvan arheoloških lokaliteta</t>
  </si>
  <si>
    <t>SDG 15</t>
  </si>
  <si>
    <t>Broj učenika</t>
  </si>
  <si>
    <t>Broj izdanih građevinskih dozvola</t>
  </si>
  <si>
    <t>Broj izgrađenih oborinskih odvodnja na području Staroga Grada (Ulica Sridnjo kola, Ulica Duolnja kola, Ulica Predraga Bogdanića, Put Rudine, ulica Ivana Meštrovića, Njiva, Ulica Pere Ljubića)</t>
  </si>
  <si>
    <t>Izgrađene nove pješačke i biciklističke staze (u km)</t>
  </si>
  <si>
    <t>Izgrađen heliodrom - aerodrom</t>
  </si>
  <si>
    <t>Broj održavanih gradskih plaža</t>
  </si>
  <si>
    <t>Broj korisnika kojima je unaprijeđena dostupnost usluga zdravstvene zaštite</t>
  </si>
  <si>
    <t>Broj korisnika socijalnih usluga (Pomoć u kući)</t>
  </si>
  <si>
    <t>SDG 10</t>
  </si>
  <si>
    <t>Broj organiziranih kulturnih manifestacija</t>
  </si>
  <si>
    <t>Broj obnovljenih objekata kulturne baštine</t>
  </si>
  <si>
    <t xml:space="preserve"> Broj sportskih klubova koji primaju subvenciju za rad</t>
  </si>
  <si>
    <t>Broj provedenih projekata</t>
  </si>
  <si>
    <t>Broj potpora udrugama civilnog društva</t>
  </si>
  <si>
    <t>Broj potpora vjerskim zajednicama</t>
  </si>
  <si>
    <t>Broj izdanih rješenja</t>
  </si>
  <si>
    <t>Broj sklopljenih ugovora</t>
  </si>
  <si>
    <t>Održavane javne površine (u m2)</t>
  </si>
  <si>
    <t xml:space="preserve"> Broj projekata JLS kojima je odobreno sufinanc. sredstvima ESI fondova</t>
  </si>
  <si>
    <t>Ukupno procijenjeni trošak provedbe mjera</t>
  </si>
  <si>
    <t>M1: Razvoj zračnog prometa razvojem heliodroma - aerodroma</t>
  </si>
  <si>
    <t>Financiranje prehrane, smještaja i intelektualnih usluga arheologa</t>
  </si>
  <si>
    <t>Svrha mjere je razvoj pomorske infrastrukture i usluga u Stari Gradu</t>
  </si>
  <si>
    <t>SDG 14</t>
  </si>
  <si>
    <t>M4: Razvoj i unapređenje sustava odvodnje i pročišćavanja otpadnih voda u skladu s razvojem Stari Grada</t>
  </si>
  <si>
    <t>Grad Stari Grad</t>
  </si>
  <si>
    <t>Poboljšanje uvjeta boravka turista na području Grada Staroga Grada</t>
  </si>
  <si>
    <t>Subvencioniranje poljoprivrednika i naknada šteta u poljoprivredi</t>
  </si>
  <si>
    <t>M5: Podrška poboljšavanju 
tržišnih mehanizama za 
prodaju poljoprivredno-prehrambenih proizvoda</t>
  </si>
  <si>
    <t>Financiranje razvoja sustava zaštite i spašavanja - civilna zaštita i izrade Plana ugroženosti od požara</t>
  </si>
  <si>
    <t>Svrha mjere je izgradnja suvremenog i održivog sustava prikupljanja i zbrinjavanja otpada i 
sanacija postojećih odlagališta otpada u Stari Gradu</t>
  </si>
  <si>
    <t xml:space="preserve"> Količina prikupljenog recikliranog otpada (u kg)</t>
  </si>
  <si>
    <t>Uređene zelene površine (u m2)</t>
  </si>
  <si>
    <t>Svrha mjere razvoj je cjelovitog sustava odvodnje i pročišćavanja otpadnih voda na području 
Stari Grada u skladu s dinamikom i potrebama stanovništva i gospodarstva</t>
  </si>
  <si>
    <t>Broj upisanih članova u Gradsku knjižnicu i čitaonicu Stari Grada</t>
  </si>
  <si>
    <t>Broj održavanih gradskih građevinskih objekata</t>
  </si>
  <si>
    <t>Svrha mjere je valorizacija, očuvanje i zaštita kulturno-povijesne baštine Starog Grada</t>
  </si>
  <si>
    <t>Ukupan broj posjetitelja Muzeja Stari Grada</t>
  </si>
  <si>
    <t>Svrha mjere jest povećati dostupnost, raznovrsnost i kvalitetu odgojno-obrazovnog sustava, infrastrukture, programa i sadržaja na području cijelog Grada</t>
  </si>
  <si>
    <t>DA (djelomično)</t>
  </si>
  <si>
    <t>Financiranje stručnih i izvršnih tijela agencije Ager</t>
  </si>
  <si>
    <t>Ukupan broj poljoprivrednika</t>
  </si>
  <si>
    <t>Realizacija projekta 
revitalizacije 
prirodne baštine</t>
  </si>
  <si>
    <t>Ukupan broj poduzetnika</t>
  </si>
  <si>
    <t xml:space="preserve"> Ukupan broj obrtnika</t>
  </si>
  <si>
    <t>svibanj 2025.</t>
  </si>
  <si>
    <t>svibanj 2025..</t>
  </si>
  <si>
    <t>Novouređene javne infrastrukture (asfaltirane ceste u km)</t>
  </si>
  <si>
    <t>Financiranje osnivanja Centra za upravljanje rizicima od požara i katastrofa</t>
  </si>
  <si>
    <t>T100001 IZOBRAZNO - INFORMATIVNE AKTIVNOSTI O GOSPODARENJU OTPADOM</t>
  </si>
  <si>
    <t>Financiranje izobrazno-informativnih aktivnosti o gospodarenju otpadom</t>
  </si>
  <si>
    <t>Program 1008 PROSTORNO UREĐENJE I UNAPREĐENJE STANOVANJA                                                                       Program 1009 IZGRADNJA I ODRŽAVANJE JAVNIH POVRŠINA</t>
  </si>
  <si>
    <t>Financiranje troškova pomorskog prijevoza</t>
  </si>
  <si>
    <t>Financiranje tekućeg i investicijskog održavanja pomorskog dobra te uplata u Fond za sanaciju onečišćenja mora</t>
  </si>
  <si>
    <t>Financiranje uređenja lokaliteta Dračevica</t>
  </si>
  <si>
    <t>Početna vrijednost
(2022.)</t>
  </si>
  <si>
    <t>Ukupno procijenjeni trošak provedbe mjera po godinama</t>
  </si>
  <si>
    <t>Financiranje rashoda Dječjeg vrtića "SARDELICE" za materijal, dijelove i usluge tekućeg i investicijskog održavanja te stručna, administrativna i izvršna tijela vrtića</t>
  </si>
  <si>
    <t>Financiranje nabave dugotrajne imovine i uredske opreme i namještaja za Dječiji vrtić "SARDELICE"</t>
  </si>
  <si>
    <t>JUO / MUZEJ STAROG GRADA / JAVNA USTANOVA "AGENCIJA ZA UPRAVLJANJE STAROGRADSKIM POLJEM AGER"</t>
  </si>
  <si>
    <t>A101901 ODRŽAVANJE I ZAŠTITA POLJOPRIVREDNOG ZEMLJIŠTA</t>
  </si>
  <si>
    <t>A102001 REDOVNA DJELATNOST DJEČJEG VRTIĆA</t>
  </si>
  <si>
    <t>Financiranje redovne djelatnosti Dječjeg vrtića "SARDELICE"</t>
  </si>
  <si>
    <t>A100301 SUSTAV ZAŠTITE I SPAŠAVANJA - CIVILNA ZAŠTITA</t>
  </si>
  <si>
    <t>K100302 CENTAR ZA UPRAVLJANJE RIZICIMA OD POŽARA I KATASTROFA</t>
  </si>
  <si>
    <t>A100302 PROTUPOŽARNA ZAŠTITA  -  DONACIJA DVD-U STARI GRAD</t>
  </si>
  <si>
    <t>A100303 DONACIJA GORSKOJ SLUŽBI SPAŠAVANJA</t>
  </si>
  <si>
    <t>A100602 ODRŽAVANJE ŠUMSKIH I POLJSKIH PUTEVA</t>
  </si>
  <si>
    <t>K100801 IZRADA PLANOVA, PROJEKATA I STUDIJA</t>
  </si>
  <si>
    <t>A101602 STIPENDIRANJE NADARENIH UČENIKA I STUDENATA</t>
  </si>
  <si>
    <t>A101601 POMOĆI OBRAZOVNIM USTANOVAMA</t>
  </si>
  <si>
    <t>Sufinanciranje obrazovnih ustanova na području Grada Starog Grada</t>
  </si>
  <si>
    <t>A100501 SUBVENCIJE I NAKNADE ŠTETE U  POLJOPRIVREDI</t>
  </si>
  <si>
    <t>A100702 SANACIJA ODLAGALIŠTA OTPADA</t>
  </si>
  <si>
    <t>K100702 ODLAGALIŠTE DOLCI</t>
  </si>
  <si>
    <t>A100703 ZBRINJAVANJE OTPADA</t>
  </si>
  <si>
    <t>A100701 KOMUNALNE I EKOLOŠKE USLUGE</t>
  </si>
  <si>
    <t>A100903 OPREMA NA JAVNIM POVRŠINAMA</t>
  </si>
  <si>
    <t>A100904 ČIŠĆENJE JAVNIH POVRŠINA, ODRŽAVANJE ZELENIH POVRŠINA</t>
  </si>
  <si>
    <t>K100901 GRADNJA JAVNIH POVRŠINA</t>
  </si>
  <si>
    <t>K100802 IZGRADNJA GROBLJA STARI GRAD</t>
  </si>
  <si>
    <t>K100803 IZGRADNJA GROBLJA I MRTVAČNICE VRBANJ</t>
  </si>
  <si>
    <t>K100804 IZGRADNJA GROBLJA DOL</t>
  </si>
  <si>
    <t>A101001 ODRŽAVANJE I TROŠAK JAVNE RASVJETE</t>
  </si>
  <si>
    <t>K100701 IZGRADNJA KANALIZACIJE</t>
  </si>
  <si>
    <t>K100805 GRADNJA OBORINSKE ODVODNJE</t>
  </si>
  <si>
    <t>K100601 GRADNJA NERAZVRSTANIH CESTA</t>
  </si>
  <si>
    <t>A100601 ODRŽAVANJE CESTA PROMETNICA</t>
  </si>
  <si>
    <t>K100301 HELIODROM - AERODROM</t>
  </si>
  <si>
    <t>A100905 ODRŽAVANJE OBALE</t>
  </si>
  <si>
    <t>A100801 FINANCIRANJE TROŠKOVA POMORSKOG PRIJEVOZA</t>
  </si>
  <si>
    <t>A101101 DONACIJE ZA POTREBE USTANOVA U ZDRAVSTVU</t>
  </si>
  <si>
    <t>A101701 POMOĆ GRAĐANIMA I KUĆANSTVIMA</t>
  </si>
  <si>
    <t>A101302 KULTURNO LJETO I OSTALE MANIFESTACIJE</t>
  </si>
  <si>
    <t>Financiranje nabave knjiga i opreme u knjižnici i čitaonici Starog Grada</t>
  </si>
  <si>
    <t>Financiranje rada Gradske knjižnice i čitaonice Starog Grada</t>
  </si>
  <si>
    <t>K100401 DODATNA ULAGANJA NA JAVNIM (POSLOVNIM) OBJEKTIMA</t>
  </si>
  <si>
    <t>A100901 ODRŽAVANJE JAVNIH POVRŠINA</t>
  </si>
  <si>
    <t>A101201 DONACIJE ŠPORTSKIM UDRUGAMA</t>
  </si>
  <si>
    <t>K101302 SANACIJA MAUZOLEJA DON ŠIME LJUBIĆ</t>
  </si>
  <si>
    <t>A102103 TISAK KNJIGA</t>
  </si>
  <si>
    <t>A101303 TISAK KNJIGA</t>
  </si>
  <si>
    <t>K102101 NABAVA KNJIGA I MUZEJSKIH IZLOŽAKA</t>
  </si>
  <si>
    <t>A102201 ZNANSTVENO-ISTRAŽIVAČKI RAD</t>
  </si>
  <si>
    <t>T101301 UREĐENJE LOKALITETA DRAČEVICA</t>
  </si>
  <si>
    <t>A102401 REDOVNA DJELATNOST</t>
  </si>
  <si>
    <t>A102402 OSTALI PROJEKTI</t>
  </si>
  <si>
    <t>Sufinanciranje redovne djelatnosti Agencije za upravljanje Starogradskim poljem</t>
  </si>
  <si>
    <t>Sufinacniranje projekata Agencije za upravljanje Starogradskim poljem</t>
  </si>
  <si>
    <t>A100101 GRADONAČELNIK I GRADSKA UPRAVA</t>
  </si>
  <si>
    <t>A100103 OPĆE USLUGE I PRIČUVA</t>
  </si>
  <si>
    <t>A100202 FINANCIJSKI POSLOVI I DEPOSEDIRANA ZEMLJIŠTA</t>
  </si>
  <si>
    <t>A100203 OTPLATA ZAJMOVA</t>
  </si>
  <si>
    <t>A101501 POTPORA OSTALIM  UDRUGAMA CIVILNOG DRUŠTVA</t>
  </si>
  <si>
    <t>A101703 POMOĆ CRVENOM KRIŽU GRADA HVARA</t>
  </si>
  <si>
    <t>A101702 POMOĆ UDRUGAMA I USTANOVAMA</t>
  </si>
  <si>
    <t>Financijska pomoć udrugama i ustanovama</t>
  </si>
  <si>
    <t>A101401 POTPORE VJERSKIM ZAJEDNICAMA</t>
  </si>
  <si>
    <t>A102101 REDOVNA DJELATNOST MUZEJA</t>
  </si>
  <si>
    <t>A102102 ORGANIZIRANJE IZLOŽBI I DOGAĐAJA</t>
  </si>
  <si>
    <t>Financiranje izložbi i događanja u okviru djjelatnosti Muzeja Starog Grada</t>
  </si>
  <si>
    <t>Financiranje redovne djelatnosti Muzeja Starog Grada</t>
  </si>
  <si>
    <t>A100102 GRADSKO VIJEĆE</t>
  </si>
  <si>
    <t>A100104 SUBVENCIJE SMJEŠTAJA DRŽAVNIH SLUŽBI</t>
  </si>
  <si>
    <t>A100105 IZBORI</t>
  </si>
  <si>
    <t>Financiranje rada Gradskog vijeća Grada Starog Grada</t>
  </si>
  <si>
    <t>Subvencioniranje smještaja državnih službi</t>
  </si>
  <si>
    <t>Financiranje održavanja lokalnih izbora</t>
  </si>
  <si>
    <t>A100401 ODRŽAVANJE JAVNIH (POSLOVNIH) OBJEKATA</t>
  </si>
  <si>
    <t>Financiranje održavanja javnih (poslovnih) objekata</t>
  </si>
  <si>
    <t>A101202 ODRŽAVANJE I ULAGANJE U NOGOMETNA IGRALIŠTA</t>
  </si>
  <si>
    <t>Finacniranje održavanja i ulaganja u nogometna igrališta</t>
  </si>
  <si>
    <t>A101301 DONACIJE UDRUGAMA U KULTURI</t>
  </si>
  <si>
    <t>Financiranje djelovanja udruga u kulturi</t>
  </si>
  <si>
    <t>K101301 REKONSTRUKCIJA ZGRADE MUZEJA - BIANKINI</t>
  </si>
  <si>
    <t>Financiranje rekonstrukcije zgrade Muzeja - Biankini</t>
  </si>
  <si>
    <t>K101303 PROJEKT HORA TOUR</t>
  </si>
  <si>
    <t>Sufinanciranje provedbe projekta Hora Tour</t>
  </si>
  <si>
    <t>T101302 SANACIJE SPOMENIKA</t>
  </si>
  <si>
    <t>Sufinanciranje sanacije spomenika</t>
  </si>
  <si>
    <t>A102301 REDOVNA DJELATNOST KNJIŽNICE</t>
  </si>
  <si>
    <t>K102301 KUPNJA KNJIŽNE GRAĐE I OPREME</t>
  </si>
  <si>
    <t>A101801 POBOLJŠANJE UVJETA BORAVKA TURISTA</t>
  </si>
  <si>
    <t xml:space="preserve">Program 1018 RAZVOJ TURIZMA                                              Program STRATEGIJA ZELENE URBANE OBNOVE GRADA STAROG GRADA (projekti)                               </t>
  </si>
  <si>
    <t>Program 1020 PREDŠKOLSKI ODGOJ DJEČJI VRTIĆ "SARDELICE" (DJEČJI VRTIĆ "SARDELICE" STARI GRAD)</t>
  </si>
  <si>
    <t>Program 1008 PROSTORNO UREĐENJE I UNAPREĐENJE STANOVANJA                             Program 1006 IZGRADNJA I ODRŽAVANJE CESTA I PUTEVA</t>
  </si>
  <si>
    <t xml:space="preserve">Program 1003 ORGANIZIRANJE I PROVOĐENJE ZAŠTITE I SPAŠAVANJA                      </t>
  </si>
  <si>
    <t xml:space="preserve">Program 1007 ZAŠTITA OKOLIŠA I ZBRINJAVANJE OTPADA                                                                                  Program 1008 PROSTORNO UREĐENJE I UNAPREĐENJE STANOVANJA                                                     Program 1009 IZGRADNJA I ODRŽAVANJE JAVNIH POVRŠINA                               Program 1010 IZGRADNJA I ODRŽAVANJE JAVNE RASVJETE                                      Program STRATEGIJA ZELENE URBANE OBNOVE GRADA STAROG GRADA (projekti)      </t>
  </si>
  <si>
    <t>K101001 GRADNJA I MODERNIZACIJA JAVNE RASVJETE</t>
  </si>
  <si>
    <t>Program 1023 KNJIŽNIČNA  DJELATNOST (GRADSKA KNJIŽNICA I ČITAONICA)                                                           Program 1013 PROMICANJE KULTURE          Program STRATEGIJA ZELENE URBANE OBNOVE GRADA STAROG GRADA (projekti)</t>
  </si>
  <si>
    <t xml:space="preserve">Program 1004 ODRŽAVANJE I ULAGANJE U GRAĐEVINSKE OBJEKTE                                                                       Program 1009 IZGRADNJA I ODRŽAVANJE JAVNIH POVRŠINA                                                                Program 1012 RAZVOJ ŠPORTA I REKREACIJE                                   Program 1013 PROMICANJE KULTURE         </t>
  </si>
  <si>
    <t>Financiranje tiska knjiga unutar djelatnosti Muzeja Grada Starog Grada</t>
  </si>
  <si>
    <t>Program 1021 MUZEJSKA DJELATNOST (MUZEJ STAROGA GRADA)
Program 1021 MUZEJSKA DJELATNOST                                                                                              Program 1001 JAVNA USTANOVA ZA UPRAVLJANJE SG POLJEM AGER  Program 1021 ARHEOLOŠKA ISTRAŽIVANJA (MUZEJ GRADA STAROGA GRADA)
Program 1024 DJELATNOST AGENCIJE ZA UPRAVLJANJEM STAROGRADSKIM POLJEM
   Program  1013 PROMICANJE KULTURE                                                             Program STRATEGIJA ZELENE URBANE OBNOVE GRADA STAROG GRADA (projekti)</t>
  </si>
  <si>
    <t>A100201 UPRAVLJANJE FINANCIJAMA</t>
  </si>
  <si>
    <t>Financiranje upravljanja financijama Grada</t>
  </si>
  <si>
    <t>Prilog 1.  Predložak za izradu Provedbenog programa jedinice lokalne samouprave (II. IZMJENE I DOPUNE PROVEDBENOG PROGRAMA GRADA STAROG GRADA ZA RAZDOBLJE 2022. - 2025.) verzija 1.4</t>
  </si>
  <si>
    <t>A100005  SUFINANCIRANJE SEZONSKIH POLICAJACA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</si>
</sst>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EUR]"/>
  </numFmts>
  <fonts count="45"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i/>
      <sz val="11"/>
      <name val="Arial"/>
      <family val="2"/>
    </font>
    <font>
      <b/>
      <sz val="12"/>
      <name val="Calibri"/>
      <family val="2"/>
    </font>
    <font>
      <b/>
      <sz val="12"/>
      <color rgb="FF000000"/>
      <name val="Calibri"/>
      <family val="2"/>
    </font>
  </fonts>
  <fills count="21">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rgb="FFFFEB9C"/>
        <bgColor indexed="64"/>
      </patternFill>
    </fill>
    <fill>
      <patternFill patternType="solid">
        <fgColor theme="5" tint="0.79998168889431442"/>
        <bgColor indexed="64"/>
      </patternFill>
    </fill>
    <fill>
      <patternFill patternType="solid">
        <fgColor rgb="FFCCFF66"/>
        <bgColor indexed="64"/>
      </patternFill>
    </fill>
    <fill>
      <patternFill patternType="solid">
        <fgColor rgb="FFCCCCFF"/>
        <bgColor indexed="64"/>
      </patternFill>
    </fill>
    <fill>
      <patternFill patternType="solid">
        <fgColor theme="9" tint="0.39997558519241921"/>
        <bgColor indexed="64"/>
      </patternFill>
    </fill>
    <fill>
      <patternFill patternType="solid">
        <fgColor theme="0" tint="-0.249977111117893"/>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s>
  <cellStyleXfs count="5">
    <xf numFmtId="0" fontId="0" fillId="0" borderId="0"/>
    <xf numFmtId="0" fontId="11" fillId="0" borderId="0"/>
    <xf numFmtId="0" fontId="31" fillId="14" borderId="0" applyNumberFormat="0" applyBorder="0" applyAlignment="0" applyProtection="0"/>
    <xf numFmtId="0" fontId="1" fillId="0" borderId="0"/>
    <xf numFmtId="0" fontId="14" fillId="0" borderId="0"/>
  </cellStyleXfs>
  <cellXfs count="346">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0" borderId="0" xfId="0" applyFont="1" applyAlignment="1">
      <alignment horizontal="center"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3" fillId="4" borderId="0" xfId="0" applyFont="1" applyFill="1" applyAlignment="1">
      <alignment vertical="center" wrapText="1"/>
    </xf>
    <xf numFmtId="0" fontId="3" fillId="0" borderId="0" xfId="0" applyFont="1" applyAlignment="1">
      <alignment vertical="center" wrapText="1"/>
    </xf>
    <xf numFmtId="4" fontId="3" fillId="0" borderId="0" xfId="0" applyNumberFormat="1" applyFont="1" applyAlignment="1">
      <alignment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4" borderId="0" xfId="0" applyFont="1" applyFill="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24" xfId="2" applyFont="1" applyBorder="1" applyAlignment="1">
      <alignment horizontal="center" vertical="center" wrapText="1"/>
    </xf>
    <xf numFmtId="0" fontId="32" fillId="14" borderId="3" xfId="2" applyFont="1" applyBorder="1" applyAlignment="1">
      <alignment horizontal="center" vertical="center" wrapText="1"/>
    </xf>
    <xf numFmtId="0" fontId="12" fillId="14" borderId="3" xfId="2" applyFont="1" applyBorder="1" applyAlignment="1">
      <alignment horizontal="center" vertical="center" wrapText="1"/>
    </xf>
    <xf numFmtId="0" fontId="12" fillId="15" borderId="0" xfId="0" applyFont="1" applyFill="1" applyAlignment="1">
      <alignment horizontal="center" vertical="center" wrapText="1"/>
    </xf>
    <xf numFmtId="0" fontId="12" fillId="16" borderId="3"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3" fillId="17" borderId="6" xfId="0" applyFont="1" applyFill="1" applyBorder="1" applyAlignment="1">
      <alignment horizontal="center" vertical="center" wrapText="1"/>
    </xf>
    <xf numFmtId="0" fontId="3" fillId="17" borderId="4" xfId="0" applyFont="1" applyFill="1" applyBorder="1" applyAlignment="1">
      <alignment vertical="center" wrapText="1"/>
    </xf>
    <xf numFmtId="0" fontId="3" fillId="17" borderId="2" xfId="0" applyFont="1" applyFill="1" applyBorder="1" applyAlignment="1">
      <alignment vertical="center" wrapText="1"/>
    </xf>
    <xf numFmtId="0" fontId="3" fillId="17" borderId="2" xfId="0" applyFont="1" applyFill="1" applyBorder="1" applyAlignment="1">
      <alignment horizontal="center" vertical="center" wrapText="1"/>
    </xf>
    <xf numFmtId="0" fontId="3" fillId="17" borderId="19" xfId="0" applyFont="1" applyFill="1" applyBorder="1" applyAlignment="1">
      <alignment horizontal="center" vertical="center" wrapText="1"/>
    </xf>
    <xf numFmtId="0" fontId="3" fillId="17" borderId="3" xfId="0" applyFont="1" applyFill="1" applyBorder="1" applyAlignment="1">
      <alignment horizontal="center" vertical="center" wrapText="1"/>
    </xf>
    <xf numFmtId="4" fontId="3" fillId="17" borderId="7" xfId="0" applyNumberFormat="1" applyFont="1" applyFill="1" applyBorder="1" applyAlignment="1">
      <alignment horizontal="center" vertical="center" wrapText="1"/>
    </xf>
    <xf numFmtId="0" fontId="3" fillId="17" borderId="6" xfId="0" applyFont="1" applyFill="1" applyBorder="1" applyAlignment="1">
      <alignment horizontal="left" vertical="center" wrapText="1"/>
    </xf>
    <xf numFmtId="0" fontId="3" fillId="17" borderId="5" xfId="0" applyFont="1" applyFill="1" applyBorder="1" applyAlignment="1">
      <alignment horizontal="center" vertical="center" wrapText="1"/>
    </xf>
    <xf numFmtId="0" fontId="3" fillId="17" borderId="5" xfId="0" applyFont="1" applyFill="1" applyBorder="1" applyAlignment="1">
      <alignment horizontal="left" vertical="center" wrapText="1"/>
    </xf>
    <xf numFmtId="4" fontId="3" fillId="17" borderId="27" xfId="0" applyNumberFormat="1" applyFont="1" applyFill="1" applyBorder="1" applyAlignment="1">
      <alignment horizontal="center" vertical="center" wrapText="1"/>
    </xf>
    <xf numFmtId="4" fontId="3" fillId="17" borderId="2" xfId="0" applyNumberFormat="1" applyFont="1" applyFill="1" applyBorder="1" applyAlignment="1">
      <alignment horizontal="center" vertical="center" wrapText="1"/>
    </xf>
    <xf numFmtId="4" fontId="3" fillId="17" borderId="5" xfId="0" applyNumberFormat="1" applyFont="1" applyFill="1" applyBorder="1" applyAlignment="1">
      <alignment horizontal="center" vertical="center" wrapText="1"/>
    </xf>
    <xf numFmtId="17" fontId="3" fillId="17" borderId="2" xfId="0" applyNumberFormat="1" applyFont="1" applyFill="1" applyBorder="1" applyAlignment="1">
      <alignment horizontal="right" vertical="center" wrapText="1"/>
    </xf>
    <xf numFmtId="0" fontId="3" fillId="18" borderId="4" xfId="0" applyFont="1" applyFill="1" applyBorder="1" applyAlignment="1">
      <alignment vertical="center" wrapText="1"/>
    </xf>
    <xf numFmtId="0" fontId="3" fillId="18" borderId="2" xfId="0" applyFont="1" applyFill="1" applyBorder="1" applyAlignment="1">
      <alignment horizontal="center" vertical="center" wrapText="1"/>
    </xf>
    <xf numFmtId="0" fontId="3" fillId="18" borderId="3" xfId="0" applyFont="1" applyFill="1" applyBorder="1" applyAlignment="1">
      <alignment horizontal="center" vertical="center" wrapText="1"/>
    </xf>
    <xf numFmtId="4" fontId="3" fillId="18" borderId="3" xfId="0" applyNumberFormat="1" applyFont="1" applyFill="1" applyBorder="1" applyAlignment="1">
      <alignment horizontal="center" vertical="center" wrapText="1"/>
    </xf>
    <xf numFmtId="0" fontId="3" fillId="18" borderId="2" xfId="0" applyFont="1" applyFill="1" applyBorder="1" applyAlignment="1">
      <alignment vertical="center" wrapText="1"/>
    </xf>
    <xf numFmtId="4" fontId="3" fillId="18" borderId="7" xfId="0" applyNumberFormat="1" applyFont="1" applyFill="1" applyBorder="1" applyAlignment="1">
      <alignment horizontal="center" vertical="center" wrapText="1"/>
    </xf>
    <xf numFmtId="4" fontId="3" fillId="18" borderId="2" xfId="0" applyNumberFormat="1" applyFont="1" applyFill="1" applyBorder="1" applyAlignment="1">
      <alignment horizontal="center" vertical="center" wrapText="1"/>
    </xf>
    <xf numFmtId="0" fontId="3" fillId="18" borderId="6" xfId="0" applyFont="1" applyFill="1" applyBorder="1" applyAlignment="1">
      <alignment horizontal="center" vertical="center" wrapText="1"/>
    </xf>
    <xf numFmtId="0" fontId="3" fillId="18" borderId="6" xfId="0" applyFont="1" applyFill="1" applyBorder="1" applyAlignment="1">
      <alignment vertical="center" wrapText="1"/>
    </xf>
    <xf numFmtId="0" fontId="3" fillId="18" borderId="5" xfId="0" applyFont="1" applyFill="1" applyBorder="1" applyAlignment="1">
      <alignment vertical="center" wrapText="1"/>
    </xf>
    <xf numFmtId="0" fontId="3" fillId="18" borderId="4" xfId="0" applyFont="1" applyFill="1" applyBorder="1" applyAlignment="1">
      <alignment horizontal="center" vertical="center" wrapText="1"/>
    </xf>
    <xf numFmtId="17" fontId="3" fillId="17" borderId="5" xfId="0" applyNumberFormat="1" applyFont="1" applyFill="1" applyBorder="1" applyAlignment="1">
      <alignment horizontal="right" vertical="center" wrapText="1"/>
    </xf>
    <xf numFmtId="4" fontId="3" fillId="18" borderId="6" xfId="0" applyNumberFormat="1" applyFont="1" applyFill="1" applyBorder="1" applyAlignment="1">
      <alignment horizontal="center" vertical="center" wrapText="1"/>
    </xf>
    <xf numFmtId="4" fontId="3" fillId="18" borderId="5" xfId="0" applyNumberFormat="1" applyFont="1" applyFill="1" applyBorder="1" applyAlignment="1">
      <alignment horizontal="center" vertical="center" wrapText="1"/>
    </xf>
    <xf numFmtId="0" fontId="3" fillId="19" borderId="3" xfId="0" applyFont="1" applyFill="1" applyBorder="1" applyAlignment="1">
      <alignment horizontal="center" vertical="center" wrapText="1"/>
    </xf>
    <xf numFmtId="4" fontId="3" fillId="19" borderId="3" xfId="0" applyNumberFormat="1" applyFont="1" applyFill="1" applyBorder="1" applyAlignment="1">
      <alignment horizontal="center" vertical="center" wrapText="1"/>
    </xf>
    <xf numFmtId="0" fontId="3" fillId="19" borderId="3" xfId="0" applyFont="1" applyFill="1" applyBorder="1" applyAlignment="1">
      <alignment horizontal="left" vertical="center" wrapText="1"/>
    </xf>
    <xf numFmtId="0" fontId="3" fillId="19" borderId="2" xfId="0" applyFont="1" applyFill="1" applyBorder="1" applyAlignment="1">
      <alignment horizontal="center" vertical="center" wrapText="1"/>
    </xf>
    <xf numFmtId="4" fontId="3" fillId="19" borderId="7" xfId="0" applyNumberFormat="1" applyFont="1" applyFill="1" applyBorder="1" applyAlignment="1">
      <alignment horizontal="center" vertical="center" wrapText="1"/>
    </xf>
    <xf numFmtId="4" fontId="3" fillId="19" borderId="2" xfId="0" applyNumberFormat="1" applyFont="1" applyFill="1" applyBorder="1" applyAlignment="1">
      <alignment horizontal="center" vertical="center" wrapText="1"/>
    </xf>
    <xf numFmtId="0" fontId="3" fillId="19" borderId="3" xfId="0" applyFont="1" applyFill="1" applyBorder="1" applyAlignment="1">
      <alignment vertical="center" wrapText="1"/>
    </xf>
    <xf numFmtId="0" fontId="3" fillId="19" borderId="2" xfId="0" applyFont="1" applyFill="1" applyBorder="1" applyAlignment="1">
      <alignment horizontal="left" vertical="center" wrapText="1"/>
    </xf>
    <xf numFmtId="0" fontId="3" fillId="15" borderId="4" xfId="0" applyFont="1" applyFill="1" applyBorder="1" applyAlignment="1">
      <alignment horizontal="left" vertical="center" wrapText="1"/>
    </xf>
    <xf numFmtId="0" fontId="3" fillId="15" borderId="4" xfId="0" applyFont="1" applyFill="1" applyBorder="1" applyAlignment="1">
      <alignment horizontal="center" vertical="center" wrapText="1"/>
    </xf>
    <xf numFmtId="0" fontId="3" fillId="15" borderId="3" xfId="0" applyFont="1" applyFill="1" applyBorder="1" applyAlignment="1">
      <alignment horizontal="center" vertical="center" wrapText="1"/>
    </xf>
    <xf numFmtId="4" fontId="3" fillId="15" borderId="22" xfId="0" applyNumberFormat="1" applyFont="1" applyFill="1" applyBorder="1" applyAlignment="1">
      <alignment horizontal="center" vertical="center" wrapText="1"/>
    </xf>
    <xf numFmtId="4" fontId="3" fillId="15" borderId="3" xfId="0" applyNumberFormat="1" applyFont="1" applyFill="1" applyBorder="1" applyAlignment="1">
      <alignment horizontal="center" vertical="center" wrapText="1"/>
    </xf>
    <xf numFmtId="4" fontId="3" fillId="15" borderId="4" xfId="0" applyNumberFormat="1" applyFont="1" applyFill="1" applyBorder="1" applyAlignment="1">
      <alignment horizontal="center" vertical="center" wrapText="1"/>
    </xf>
    <xf numFmtId="0" fontId="3" fillId="15" borderId="19" xfId="0" applyFont="1" applyFill="1" applyBorder="1" applyAlignment="1">
      <alignment horizontal="center" vertical="center" wrapText="1"/>
    </xf>
    <xf numFmtId="0" fontId="3" fillId="15" borderId="19" xfId="0" applyFont="1" applyFill="1" applyBorder="1" applyAlignment="1">
      <alignment horizontal="left" vertical="center" wrapText="1"/>
    </xf>
    <xf numFmtId="0" fontId="3" fillId="15" borderId="6" xfId="0" applyFont="1" applyFill="1" applyBorder="1" applyAlignment="1">
      <alignment horizontal="center" vertical="center" wrapText="1"/>
    </xf>
    <xf numFmtId="0" fontId="3" fillId="15" borderId="2" xfId="0" applyFont="1" applyFill="1" applyBorder="1" applyAlignment="1">
      <alignment horizontal="left" vertical="center" wrapText="1"/>
    </xf>
    <xf numFmtId="0" fontId="3" fillId="15" borderId="2" xfId="0" applyFont="1" applyFill="1" applyBorder="1" applyAlignment="1">
      <alignment vertical="center" wrapText="1"/>
    </xf>
    <xf numFmtId="0" fontId="3" fillId="15" borderId="2" xfId="0" applyFont="1" applyFill="1" applyBorder="1" applyAlignment="1">
      <alignment horizontal="center" vertical="center" wrapText="1"/>
    </xf>
    <xf numFmtId="4" fontId="3" fillId="15" borderId="7" xfId="0" applyNumberFormat="1" applyFont="1" applyFill="1" applyBorder="1" applyAlignment="1">
      <alignment horizontal="center" vertical="center" wrapText="1"/>
    </xf>
    <xf numFmtId="4" fontId="3" fillId="15" borderId="2" xfId="0" applyNumberFormat="1" applyFont="1" applyFill="1" applyBorder="1" applyAlignment="1">
      <alignment horizontal="center" vertical="center" wrapText="1"/>
    </xf>
    <xf numFmtId="0" fontId="3" fillId="15" borderId="6" xfId="0" applyFont="1" applyFill="1" applyBorder="1" applyAlignment="1">
      <alignment vertical="center" wrapText="1"/>
    </xf>
    <xf numFmtId="0" fontId="3" fillId="15" borderId="6" xfId="0" applyFont="1" applyFill="1" applyBorder="1" applyAlignment="1">
      <alignment horizontal="left" vertical="center" wrapText="1"/>
    </xf>
    <xf numFmtId="3" fontId="3" fillId="15" borderId="3" xfId="0" applyNumberFormat="1" applyFont="1" applyFill="1" applyBorder="1" applyAlignment="1">
      <alignment horizontal="center" vertical="center" wrapText="1"/>
    </xf>
    <xf numFmtId="17" fontId="3" fillId="15" borderId="2" xfId="0" applyNumberFormat="1" applyFont="1" applyFill="1" applyBorder="1" applyAlignment="1">
      <alignment horizontal="right" vertical="center" wrapText="1"/>
    </xf>
    <xf numFmtId="3" fontId="3" fillId="15" borderId="0" xfId="0" applyNumberFormat="1" applyFont="1" applyFill="1" applyAlignment="1">
      <alignment horizontal="center" vertical="center" wrapText="1"/>
    </xf>
    <xf numFmtId="4" fontId="3" fillId="15" borderId="6" xfId="0" applyNumberFormat="1" applyFont="1" applyFill="1" applyBorder="1" applyAlignment="1">
      <alignment horizontal="center" vertical="center" wrapText="1"/>
    </xf>
    <xf numFmtId="0" fontId="3" fillId="19" borderId="4" xfId="0" applyFont="1" applyFill="1" applyBorder="1" applyAlignment="1">
      <alignment horizontal="center" vertical="center" wrapText="1"/>
    </xf>
    <xf numFmtId="0" fontId="3" fillId="15" borderId="5" xfId="0" applyFont="1" applyFill="1" applyBorder="1" applyAlignment="1">
      <alignment horizontal="center" vertical="center" wrapText="1"/>
    </xf>
    <xf numFmtId="4" fontId="3" fillId="19" borderId="4" xfId="0" applyNumberFormat="1" applyFont="1" applyFill="1" applyBorder="1" applyAlignment="1">
      <alignment horizontal="center" vertical="center" wrapText="1"/>
    </xf>
    <xf numFmtId="0" fontId="3" fillId="15" borderId="5" xfId="0" applyFont="1" applyFill="1" applyBorder="1" applyAlignment="1">
      <alignment horizontal="left" vertical="center" wrapText="1"/>
    </xf>
    <xf numFmtId="17" fontId="3" fillId="19" borderId="4" xfId="0" applyNumberFormat="1" applyFont="1" applyFill="1" applyBorder="1" applyAlignment="1">
      <alignment horizontal="right" vertical="center" wrapText="1"/>
    </xf>
    <xf numFmtId="4" fontId="3" fillId="15" borderId="5" xfId="0" applyNumberFormat="1" applyFont="1" applyFill="1" applyBorder="1" applyAlignment="1">
      <alignment horizontal="center" vertical="center" wrapText="1"/>
    </xf>
    <xf numFmtId="0" fontId="44" fillId="0" borderId="0" xfId="0" applyFont="1" applyAlignment="1">
      <alignment horizontal="left" vertical="center" wrapText="1"/>
    </xf>
    <xf numFmtId="0" fontId="44" fillId="0" borderId="0" xfId="0" applyFont="1" applyAlignment="1">
      <alignment horizontal="center" vertical="center" wrapText="1"/>
    </xf>
    <xf numFmtId="0" fontId="43" fillId="0" borderId="0" xfId="0" applyFont="1" applyAlignment="1">
      <alignment horizontal="left" vertical="center" wrapText="1"/>
    </xf>
    <xf numFmtId="0" fontId="43" fillId="0" borderId="0" xfId="0" applyFont="1" applyAlignment="1">
      <alignment horizontal="center" vertical="center" wrapText="1"/>
    </xf>
    <xf numFmtId="1" fontId="3" fillId="0" borderId="0" xfId="0" applyNumberFormat="1" applyFont="1" applyAlignment="1">
      <alignment horizontal="center" vertical="center" wrapText="1"/>
    </xf>
    <xf numFmtId="1" fontId="12" fillId="0" borderId="0" xfId="0" applyNumberFormat="1" applyFont="1" applyAlignment="1">
      <alignment horizontal="center" vertical="center" wrapText="1"/>
    </xf>
    <xf numFmtId="0" fontId="16" fillId="20" borderId="2" xfId="0" applyFont="1" applyFill="1" applyBorder="1" applyAlignment="1">
      <alignment horizontal="center" vertical="center" wrapText="1"/>
    </xf>
    <xf numFmtId="4" fontId="16" fillId="20" borderId="2" xfId="0" applyNumberFormat="1" applyFont="1" applyFill="1" applyBorder="1" applyAlignment="1">
      <alignment horizontal="center" vertical="center" wrapText="1"/>
    </xf>
    <xf numFmtId="0" fontId="16" fillId="20" borderId="0" xfId="0" applyFont="1" applyFill="1" applyAlignment="1">
      <alignment horizontal="center" vertical="center" wrapText="1"/>
    </xf>
    <xf numFmtId="164" fontId="3" fillId="17" borderId="6" xfId="0" applyNumberFormat="1" applyFont="1" applyFill="1" applyBorder="1" applyAlignment="1">
      <alignment horizontal="center" vertical="center" wrapText="1"/>
    </xf>
    <xf numFmtId="164" fontId="3" fillId="17" borderId="5" xfId="0" applyNumberFormat="1" applyFont="1" applyFill="1" applyBorder="1" applyAlignment="1">
      <alignment horizontal="center" vertical="center" wrapText="1"/>
    </xf>
    <xf numFmtId="164" fontId="3" fillId="15" borderId="2" xfId="0" applyNumberFormat="1" applyFont="1" applyFill="1" applyBorder="1" applyAlignment="1">
      <alignment horizontal="center" vertical="center" wrapText="1"/>
    </xf>
    <xf numFmtId="164" fontId="3" fillId="19" borderId="4" xfId="0" applyNumberFormat="1" applyFont="1" applyFill="1" applyBorder="1" applyAlignment="1">
      <alignment horizontal="center" vertical="center" wrapText="1"/>
    </xf>
    <xf numFmtId="164" fontId="16" fillId="20" borderId="2" xfId="0" applyNumberFormat="1" applyFont="1" applyFill="1" applyBorder="1" applyAlignment="1">
      <alignment horizontal="center" vertical="center" wrapText="1"/>
    </xf>
    <xf numFmtId="2" fontId="3" fillId="0" borderId="0" xfId="0" applyNumberFormat="1" applyFont="1" applyAlignment="1">
      <alignment vertical="center" wrapText="1"/>
    </xf>
    <xf numFmtId="4" fontId="16" fillId="20" borderId="7" xfId="0" applyNumberFormat="1" applyFont="1" applyFill="1" applyBorder="1" applyAlignment="1">
      <alignment horizontal="center" vertical="center" wrapText="1"/>
    </xf>
    <xf numFmtId="4" fontId="16" fillId="0" borderId="0" xfId="0" applyNumberFormat="1" applyFont="1" applyAlignment="1">
      <alignment horizontal="center" vertical="center" wrapText="1"/>
    </xf>
    <xf numFmtId="4" fontId="16" fillId="0" borderId="26" xfId="0" applyNumberFormat="1" applyFont="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15" borderId="6" xfId="0" applyFont="1" applyFill="1" applyBorder="1" applyAlignment="1">
      <alignment horizontal="center" vertical="center" wrapText="1"/>
    </xf>
    <xf numFmtId="0" fontId="3" fillId="15" borderId="19" xfId="0" applyFont="1" applyFill="1" applyBorder="1" applyAlignment="1">
      <alignment horizontal="center" vertical="center" wrapText="1"/>
    </xf>
    <xf numFmtId="0" fontId="3" fillId="15" borderId="3" xfId="0" applyFont="1" applyFill="1" applyBorder="1" applyAlignment="1">
      <alignment horizontal="center" vertical="center" wrapText="1"/>
    </xf>
    <xf numFmtId="17" fontId="3" fillId="17" borderId="6" xfId="0" applyNumberFormat="1" applyFont="1" applyFill="1" applyBorder="1" applyAlignment="1">
      <alignment horizontal="right" vertical="center" wrapText="1"/>
    </xf>
    <xf numFmtId="17" fontId="3" fillId="17" borderId="19" xfId="0" applyNumberFormat="1" applyFont="1" applyFill="1" applyBorder="1" applyAlignment="1">
      <alignment horizontal="right" vertical="center" wrapText="1"/>
    </xf>
    <xf numFmtId="17" fontId="3" fillId="17" borderId="3" xfId="0" applyNumberFormat="1" applyFont="1" applyFill="1" applyBorder="1" applyAlignment="1">
      <alignment horizontal="right" vertical="center" wrapText="1"/>
    </xf>
    <xf numFmtId="0" fontId="3" fillId="17" borderId="6" xfId="0" applyFont="1" applyFill="1" applyBorder="1" applyAlignment="1">
      <alignment horizontal="center" vertical="center" wrapText="1"/>
    </xf>
    <xf numFmtId="0" fontId="3" fillId="17" borderId="19"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18" borderId="29" xfId="0" applyFont="1" applyFill="1" applyBorder="1" applyAlignment="1">
      <alignment horizontal="center" vertical="center" wrapText="1"/>
    </xf>
    <xf numFmtId="0" fontId="3" fillId="18" borderId="19"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5" borderId="29" xfId="0" applyFont="1" applyFill="1" applyBorder="1" applyAlignment="1">
      <alignment horizontal="center" vertical="center" wrapText="1"/>
    </xf>
    <xf numFmtId="17" fontId="3" fillId="18" borderId="29" xfId="0" applyNumberFormat="1" applyFont="1" applyFill="1" applyBorder="1" applyAlignment="1">
      <alignment horizontal="right" vertical="center" wrapText="1"/>
    </xf>
    <xf numFmtId="17" fontId="3" fillId="18" borderId="19" xfId="0" applyNumberFormat="1" applyFont="1" applyFill="1" applyBorder="1" applyAlignment="1">
      <alignment horizontal="right" vertical="center" wrapText="1"/>
    </xf>
    <xf numFmtId="17" fontId="3" fillId="18" borderId="3" xfId="0" applyNumberFormat="1" applyFont="1" applyFill="1" applyBorder="1" applyAlignment="1">
      <alignment horizontal="right" vertical="center" wrapText="1"/>
    </xf>
    <xf numFmtId="164" fontId="3" fillId="17" borderId="6" xfId="0" applyNumberFormat="1" applyFont="1" applyFill="1" applyBorder="1" applyAlignment="1">
      <alignment horizontal="center" vertical="center" wrapText="1"/>
    </xf>
    <xf numFmtId="164" fontId="3" fillId="17" borderId="19" xfId="0" applyNumberFormat="1" applyFont="1" applyFill="1" applyBorder="1" applyAlignment="1">
      <alignment horizontal="center" vertical="center" wrapText="1"/>
    </xf>
    <xf numFmtId="164" fontId="3" fillId="17" borderId="3" xfId="0" applyNumberFormat="1" applyFont="1" applyFill="1" applyBorder="1" applyAlignment="1">
      <alignment horizontal="center" vertical="center" wrapText="1"/>
    </xf>
    <xf numFmtId="0" fontId="3" fillId="17" borderId="29" xfId="0" applyFont="1" applyFill="1" applyBorder="1" applyAlignment="1">
      <alignment horizontal="center" vertical="center" wrapText="1"/>
    </xf>
    <xf numFmtId="164" fontId="3" fillId="18" borderId="29" xfId="0" applyNumberFormat="1" applyFont="1" applyFill="1" applyBorder="1" applyAlignment="1">
      <alignment horizontal="center" vertical="center" wrapText="1"/>
    </xf>
    <xf numFmtId="164" fontId="3" fillId="18" borderId="19" xfId="0" applyNumberFormat="1" applyFont="1" applyFill="1" applyBorder="1" applyAlignment="1">
      <alignment horizontal="center" vertical="center" wrapText="1"/>
    </xf>
    <xf numFmtId="164" fontId="3" fillId="18" borderId="3" xfId="0" applyNumberFormat="1" applyFont="1" applyFill="1" applyBorder="1" applyAlignment="1">
      <alignment horizontal="center" vertical="center" wrapText="1"/>
    </xf>
    <xf numFmtId="0" fontId="3" fillId="18" borderId="6" xfId="0" applyFont="1" applyFill="1" applyBorder="1" applyAlignment="1">
      <alignment horizontal="center" vertical="center" wrapText="1"/>
    </xf>
    <xf numFmtId="0" fontId="3" fillId="15" borderId="40" xfId="0" applyFont="1" applyFill="1" applyBorder="1" applyAlignment="1">
      <alignment horizontal="center" vertical="center" wrapText="1"/>
    </xf>
    <xf numFmtId="164" fontId="3" fillId="15" borderId="6" xfId="0" applyNumberFormat="1" applyFont="1" applyFill="1" applyBorder="1" applyAlignment="1">
      <alignment horizontal="center" vertical="center" wrapText="1"/>
    </xf>
    <xf numFmtId="164" fontId="3" fillId="15" borderId="19" xfId="0" applyNumberFormat="1" applyFont="1" applyFill="1" applyBorder="1" applyAlignment="1">
      <alignment horizontal="center" vertical="center" wrapText="1"/>
    </xf>
    <xf numFmtId="164" fontId="3" fillId="15" borderId="3" xfId="0"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 fillId="4" borderId="0" xfId="0" applyFont="1" applyFill="1" applyAlignment="1">
      <alignment horizontal="center" vertical="center" wrapText="1"/>
    </xf>
    <xf numFmtId="1" fontId="3" fillId="0" borderId="0" xfId="0" applyNumberFormat="1" applyFont="1" applyAlignment="1">
      <alignment horizontal="center" vertical="center" wrapText="1"/>
    </xf>
    <xf numFmtId="4" fontId="3" fillId="15" borderId="7" xfId="0" applyNumberFormat="1" applyFont="1" applyFill="1" applyBorder="1" applyAlignment="1">
      <alignment horizontal="center" vertical="center" wrapText="1"/>
    </xf>
    <xf numFmtId="0" fontId="3" fillId="18" borderId="40" xfId="0" applyFont="1" applyFill="1" applyBorder="1" applyAlignment="1">
      <alignment horizontal="center" vertical="center" wrapText="1"/>
    </xf>
    <xf numFmtId="17" fontId="3" fillId="15" borderId="6" xfId="0" applyNumberFormat="1" applyFont="1" applyFill="1" applyBorder="1" applyAlignment="1">
      <alignment horizontal="right" vertical="center" wrapText="1"/>
    </xf>
    <xf numFmtId="17" fontId="3" fillId="15" borderId="19" xfId="0" applyNumberFormat="1" applyFont="1" applyFill="1" applyBorder="1" applyAlignment="1">
      <alignment horizontal="right" vertical="center" wrapText="1"/>
    </xf>
    <xf numFmtId="17" fontId="3" fillId="15" borderId="3" xfId="0" applyNumberFormat="1" applyFont="1" applyFill="1" applyBorder="1" applyAlignment="1">
      <alignment horizontal="right" vertical="center" wrapText="1"/>
    </xf>
    <xf numFmtId="4" fontId="3" fillId="18" borderId="7" xfId="0" applyNumberFormat="1" applyFont="1" applyFill="1" applyBorder="1" applyAlignment="1">
      <alignment horizontal="center" vertical="center" wrapText="1"/>
    </xf>
    <xf numFmtId="0" fontId="44" fillId="0" borderId="0" xfId="0" applyFont="1" applyAlignment="1">
      <alignment horizontal="left" vertical="center" wrapText="1"/>
    </xf>
    <xf numFmtId="4" fontId="3" fillId="17" borderId="39" xfId="0" applyNumberFormat="1" applyFont="1" applyFill="1" applyBorder="1" applyAlignment="1">
      <alignment horizontal="center" vertical="center"/>
    </xf>
    <xf numFmtId="4" fontId="3" fillId="17" borderId="26" xfId="0" applyNumberFormat="1" applyFont="1" applyFill="1" applyBorder="1" applyAlignment="1">
      <alignment horizontal="center" vertical="center"/>
    </xf>
    <xf numFmtId="4" fontId="3" fillId="17" borderId="20" xfId="0" applyNumberFormat="1" applyFont="1" applyFill="1" applyBorder="1" applyAlignment="1">
      <alignment horizontal="center" vertical="center"/>
    </xf>
    <xf numFmtId="4" fontId="3" fillId="18" borderId="20" xfId="0" applyNumberFormat="1" applyFont="1" applyFill="1" applyBorder="1" applyAlignment="1">
      <alignment horizontal="center" vertical="center" wrapText="1"/>
    </xf>
    <xf numFmtId="164" fontId="3" fillId="18" borderId="6" xfId="0" applyNumberFormat="1" applyFont="1" applyFill="1" applyBorder="1" applyAlignment="1">
      <alignment horizontal="center" vertical="center" wrapText="1"/>
    </xf>
    <xf numFmtId="164" fontId="3" fillId="15" borderId="29" xfId="0" applyNumberFormat="1" applyFont="1" applyFill="1" applyBorder="1" applyAlignment="1">
      <alignment horizontal="center" vertical="center" wrapText="1"/>
    </xf>
    <xf numFmtId="17" fontId="3" fillId="18" borderId="6" xfId="0" applyNumberFormat="1" applyFont="1" applyFill="1" applyBorder="1" applyAlignment="1">
      <alignment horizontal="right" vertical="center" wrapText="1"/>
    </xf>
    <xf numFmtId="17" fontId="3" fillId="18" borderId="40" xfId="0" applyNumberFormat="1" applyFont="1" applyFill="1" applyBorder="1" applyAlignment="1">
      <alignment horizontal="right" vertical="center" wrapText="1"/>
    </xf>
    <xf numFmtId="0" fontId="30" fillId="11" borderId="22" xfId="0" applyFont="1" applyFill="1" applyBorder="1" applyAlignment="1">
      <alignment horizontal="center" vertical="center" wrapText="1"/>
    </xf>
    <xf numFmtId="0" fontId="30" fillId="11" borderId="25" xfId="0" applyFont="1" applyFill="1" applyBorder="1" applyAlignment="1">
      <alignment horizontal="center" vertical="center" wrapText="1"/>
    </xf>
    <xf numFmtId="0" fontId="30" fillId="11" borderId="23" xfId="0" applyFont="1" applyFill="1" applyBorder="1" applyAlignment="1">
      <alignment horizontal="center" vertical="center" wrapText="1"/>
    </xf>
    <xf numFmtId="0" fontId="30" fillId="11" borderId="20" xfId="0" applyFont="1" applyFill="1" applyBorder="1" applyAlignment="1">
      <alignment horizontal="center" vertical="center" wrapText="1"/>
    </xf>
    <xf numFmtId="0" fontId="30" fillId="11" borderId="21" xfId="0" applyFont="1" applyFill="1" applyBorder="1" applyAlignment="1">
      <alignment horizontal="center" vertical="center" wrapText="1"/>
    </xf>
    <xf numFmtId="0" fontId="30" fillId="11" borderId="24" xfId="0" applyFont="1" applyFill="1" applyBorder="1" applyAlignment="1">
      <alignment horizontal="center" vertical="center" wrapText="1"/>
    </xf>
    <xf numFmtId="0" fontId="12" fillId="14" borderId="7" xfId="2" applyFont="1" applyBorder="1" applyAlignment="1">
      <alignment horizontal="center" vertical="center" wrapText="1"/>
    </xf>
    <xf numFmtId="0" fontId="12" fillId="14" borderId="17" xfId="2" applyFont="1" applyBorder="1" applyAlignment="1">
      <alignment horizontal="center" vertical="center" wrapText="1"/>
    </xf>
    <xf numFmtId="0" fontId="12" fillId="14" borderId="18" xfId="2" applyFont="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0" fontId="3" fillId="4" borderId="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17" borderId="40" xfId="0" applyFont="1" applyFill="1" applyBorder="1" applyAlignment="1">
      <alignment horizontal="center" vertical="center" wrapText="1"/>
    </xf>
    <xf numFmtId="164" fontId="3" fillId="17" borderId="29" xfId="0" applyNumberFormat="1" applyFont="1" applyFill="1" applyBorder="1" applyAlignment="1">
      <alignment horizontal="center" vertical="center" wrapText="1"/>
    </xf>
    <xf numFmtId="0" fontId="3" fillId="19" borderId="19" xfId="0" applyFont="1" applyFill="1" applyBorder="1" applyAlignment="1">
      <alignment horizontal="center" vertical="center" wrapText="1"/>
    </xf>
    <xf numFmtId="0" fontId="3" fillId="19" borderId="3" xfId="0" applyFont="1" applyFill="1" applyBorder="1" applyAlignment="1">
      <alignment horizontal="center" vertical="center" wrapText="1"/>
    </xf>
    <xf numFmtId="18" fontId="3" fillId="15" borderId="6" xfId="0" applyNumberFormat="1" applyFont="1" applyFill="1" applyBorder="1" applyAlignment="1">
      <alignment horizontal="center" vertical="center" wrapText="1"/>
    </xf>
    <xf numFmtId="18" fontId="3" fillId="15" borderId="3" xfId="0" applyNumberFormat="1" applyFont="1" applyFill="1" applyBorder="1" applyAlignment="1">
      <alignment horizontal="center" vertical="center" wrapText="1"/>
    </xf>
    <xf numFmtId="0" fontId="3" fillId="19" borderId="6" xfId="0" applyFont="1" applyFill="1" applyBorder="1" applyAlignment="1">
      <alignment horizontal="center" vertical="center" wrapText="1"/>
    </xf>
    <xf numFmtId="164" fontId="3" fillId="19" borderId="6" xfId="0" applyNumberFormat="1" applyFont="1" applyFill="1" applyBorder="1" applyAlignment="1">
      <alignment horizontal="center" vertical="center" wrapText="1"/>
    </xf>
    <xf numFmtId="164" fontId="3" fillId="19" borderId="19" xfId="0" applyNumberFormat="1" applyFont="1" applyFill="1" applyBorder="1" applyAlignment="1">
      <alignment horizontal="center" vertical="center" wrapText="1"/>
    </xf>
    <xf numFmtId="164" fontId="3" fillId="19" borderId="3" xfId="0" applyNumberFormat="1" applyFont="1" applyFill="1" applyBorder="1" applyAlignment="1">
      <alignment horizontal="center" vertical="center" wrapText="1"/>
    </xf>
    <xf numFmtId="17" fontId="3" fillId="19" borderId="6" xfId="0" applyNumberFormat="1" applyFont="1" applyFill="1" applyBorder="1" applyAlignment="1">
      <alignment horizontal="right" vertical="center" wrapText="1"/>
    </xf>
    <xf numFmtId="17" fontId="3" fillId="19" borderId="19" xfId="0" applyNumberFormat="1" applyFont="1" applyFill="1" applyBorder="1" applyAlignment="1">
      <alignment horizontal="right" vertical="center" wrapText="1"/>
    </xf>
    <xf numFmtId="17" fontId="3" fillId="19" borderId="3" xfId="0" applyNumberFormat="1" applyFont="1" applyFill="1" applyBorder="1" applyAlignment="1">
      <alignment horizontal="right" vertical="center" wrapText="1"/>
    </xf>
    <xf numFmtId="0" fontId="16" fillId="20" borderId="7" xfId="0" applyFont="1" applyFill="1" applyBorder="1" applyAlignment="1">
      <alignment horizontal="center" vertical="center" wrapText="1"/>
    </xf>
    <xf numFmtId="0" fontId="16" fillId="20" borderId="17" xfId="0" applyFont="1" applyFill="1" applyBorder="1" applyAlignment="1">
      <alignment horizontal="center" vertical="center" wrapText="1"/>
    </xf>
    <xf numFmtId="0" fontId="16" fillId="20" borderId="18" xfId="0" applyFont="1" applyFill="1" applyBorder="1" applyAlignment="1">
      <alignment horizontal="center" vertical="center" wrapText="1"/>
    </xf>
    <xf numFmtId="17" fontId="3" fillId="15" borderId="29" xfId="0" applyNumberFormat="1" applyFont="1" applyFill="1" applyBorder="1" applyAlignment="1">
      <alignment horizontal="right" vertical="center" wrapText="1"/>
    </xf>
    <xf numFmtId="17" fontId="3" fillId="15" borderId="40" xfId="0" applyNumberFormat="1" applyFont="1" applyFill="1" applyBorder="1" applyAlignment="1">
      <alignment horizontal="right" vertical="center" wrapText="1"/>
    </xf>
    <xf numFmtId="164" fontId="3" fillId="15" borderId="40"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5">
    <cellStyle name="Neutralno" xfId="2" builtinId="28"/>
    <cellStyle name="Normal 2" xfId="3" xr:uid="{00000000-0005-0000-0000-000001000000}"/>
    <cellStyle name="Normalno" xfId="0" builtinId="0"/>
    <cellStyle name="Normalno 2" xfId="4" xr:uid="{48337719-3883-443B-A15E-5A13824DDE15}"/>
    <cellStyle name="Obično_Prilog 5" xfId="1" xr:uid="{00000000-0005-0000-0000-000003000000}"/>
  </cellStyles>
  <dxfs count="0"/>
  <tableStyles count="0" defaultTableStyle="TableStyleMedium2" defaultPivotStyle="PivotStyleLight16"/>
  <colors>
    <mruColors>
      <color rgb="FFCCCCFF"/>
      <color rgb="FFBEC1F8"/>
      <color rgb="FFFFEB9C"/>
      <color rgb="FFCCFF66"/>
      <color rgb="FFFFFF66"/>
      <color rgb="FF85BD7D"/>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200" t="s">
        <v>45</v>
      </c>
      <c r="B1" s="201"/>
      <c r="C1" s="201"/>
      <c r="D1" s="201"/>
      <c r="E1" s="193"/>
      <c r="F1" s="194"/>
      <c r="G1" s="194"/>
      <c r="H1" s="194"/>
      <c r="I1" s="194"/>
      <c r="J1" s="194"/>
      <c r="K1" s="194"/>
      <c r="L1" s="194"/>
      <c r="M1" s="195"/>
    </row>
    <row r="2" spans="1:13" ht="30.95" customHeight="1" x14ac:dyDescent="0.25">
      <c r="A2" s="200" t="s">
        <v>46</v>
      </c>
      <c r="B2" s="201"/>
      <c r="C2" s="201"/>
      <c r="D2" s="201"/>
      <c r="E2" s="79"/>
      <c r="F2" s="47" t="s">
        <v>47</v>
      </c>
      <c r="G2" s="80"/>
      <c r="H2" s="47" t="s">
        <v>48</v>
      </c>
      <c r="I2" s="80"/>
      <c r="J2" s="36"/>
      <c r="K2" s="36"/>
      <c r="L2" s="36"/>
      <c r="M2" s="37"/>
    </row>
    <row r="3" spans="1:13" ht="30.95" customHeight="1" x14ac:dyDescent="0.25">
      <c r="A3" s="200" t="s">
        <v>49</v>
      </c>
      <c r="B3" s="201"/>
      <c r="C3" s="201" t="s">
        <v>50</v>
      </c>
      <c r="D3" s="201"/>
      <c r="E3" s="193"/>
      <c r="F3" s="194"/>
      <c r="G3" s="194"/>
      <c r="H3" s="194"/>
      <c r="I3" s="194"/>
      <c r="J3" s="194"/>
      <c r="K3" s="194"/>
      <c r="L3" s="194"/>
      <c r="M3" s="195"/>
    </row>
    <row r="4" spans="1:13" ht="30.95" customHeight="1" x14ac:dyDescent="0.25">
      <c r="A4" s="200" t="s">
        <v>51</v>
      </c>
      <c r="B4" s="201"/>
      <c r="C4" s="201"/>
      <c r="D4" s="201"/>
      <c r="E4" s="79"/>
      <c r="F4" s="47" t="s">
        <v>47</v>
      </c>
      <c r="G4" s="80"/>
      <c r="H4" s="47" t="s">
        <v>48</v>
      </c>
      <c r="I4" s="80"/>
      <c r="J4" s="36"/>
      <c r="K4" s="36"/>
      <c r="L4" s="36"/>
      <c r="M4" s="37"/>
    </row>
    <row r="5" spans="1:13" ht="30.95" customHeight="1" x14ac:dyDescent="0.25">
      <c r="A5" s="178" t="s">
        <v>52</v>
      </c>
      <c r="B5" s="179"/>
      <c r="C5" s="179" t="s">
        <v>53</v>
      </c>
      <c r="D5" s="179"/>
      <c r="E5" s="196"/>
      <c r="F5" s="197"/>
      <c r="G5" s="197"/>
      <c r="H5" s="194"/>
      <c r="I5" s="194"/>
      <c r="J5" s="194"/>
      <c r="K5" s="194"/>
      <c r="L5" s="194"/>
      <c r="M5" s="195"/>
    </row>
    <row r="6" spans="1:13" ht="23.25" customHeight="1" x14ac:dyDescent="0.2">
      <c r="A6" s="34"/>
      <c r="B6" s="78"/>
      <c r="C6" s="184" t="s">
        <v>54</v>
      </c>
      <c r="D6" s="184"/>
      <c r="E6" s="184"/>
      <c r="F6" s="184"/>
      <c r="G6" s="185"/>
      <c r="H6" s="186" t="s">
        <v>55</v>
      </c>
      <c r="I6" s="186"/>
      <c r="J6" s="186"/>
      <c r="K6" s="186"/>
      <c r="L6" s="186"/>
      <c r="M6" s="187"/>
    </row>
    <row r="7" spans="1:13" ht="29.1" customHeight="1" x14ac:dyDescent="0.2">
      <c r="A7" s="198" t="s">
        <v>56</v>
      </c>
      <c r="B7" s="198" t="s">
        <v>57</v>
      </c>
      <c r="C7" s="180" t="s">
        <v>58</v>
      </c>
      <c r="D7" s="182" t="s">
        <v>59</v>
      </c>
      <c r="E7" s="182" t="s">
        <v>60</v>
      </c>
      <c r="F7" s="182" t="s">
        <v>61</v>
      </c>
      <c r="G7" s="182" t="s">
        <v>62</v>
      </c>
      <c r="H7" s="183" t="s">
        <v>63</v>
      </c>
      <c r="I7" s="183" t="s">
        <v>64</v>
      </c>
      <c r="J7" s="188" t="s">
        <v>65</v>
      </c>
      <c r="K7" s="189"/>
      <c r="L7" s="188" t="s">
        <v>66</v>
      </c>
      <c r="M7" s="189"/>
    </row>
    <row r="8" spans="1:13" ht="30.95" customHeight="1" x14ac:dyDescent="0.2">
      <c r="A8" s="181"/>
      <c r="B8" s="199"/>
      <c r="C8" s="181"/>
      <c r="D8" s="181"/>
      <c r="E8" s="181"/>
      <c r="F8" s="181"/>
      <c r="G8" s="192"/>
      <c r="H8" s="181"/>
      <c r="I8" s="181"/>
      <c r="J8" s="190"/>
      <c r="K8" s="191"/>
      <c r="L8" s="190" t="s">
        <v>66</v>
      </c>
      <c r="M8" s="191"/>
    </row>
    <row r="9" spans="1:13" ht="30.95" customHeight="1" x14ac:dyDescent="0.2">
      <c r="A9" s="175"/>
      <c r="B9" s="175"/>
      <c r="C9" s="175"/>
      <c r="D9" s="175"/>
      <c r="E9" s="175"/>
      <c r="F9" s="48"/>
      <c r="G9" s="48"/>
      <c r="H9" s="48"/>
      <c r="I9" s="48"/>
      <c r="J9" s="202"/>
      <c r="K9" s="203"/>
      <c r="L9" s="202"/>
      <c r="M9" s="203"/>
    </row>
    <row r="10" spans="1:13" ht="30.95" customHeight="1" x14ac:dyDescent="0.2">
      <c r="A10" s="176"/>
      <c r="B10" s="176"/>
      <c r="C10" s="176"/>
      <c r="D10" s="176"/>
      <c r="E10" s="176"/>
      <c r="F10" s="49"/>
      <c r="G10" s="49"/>
      <c r="H10" s="49"/>
      <c r="I10" s="49"/>
      <c r="J10" s="204"/>
      <c r="K10" s="205"/>
      <c r="L10" s="204"/>
      <c r="M10" s="205"/>
    </row>
    <row r="11" spans="1:13" ht="30.95" customHeight="1" x14ac:dyDescent="0.2">
      <c r="A11" s="176"/>
      <c r="B11" s="176"/>
      <c r="C11" s="176"/>
      <c r="D11" s="176"/>
      <c r="E11" s="176"/>
      <c r="F11" s="50"/>
      <c r="G11" s="50"/>
      <c r="H11" s="50"/>
      <c r="I11" s="50"/>
      <c r="J11" s="172" t="s">
        <v>67</v>
      </c>
      <c r="K11" s="172" t="s">
        <v>68</v>
      </c>
      <c r="L11" s="172" t="s">
        <v>69</v>
      </c>
      <c r="M11" s="172" t="s">
        <v>70</v>
      </c>
    </row>
    <row r="12" spans="1:13" ht="30.95" customHeight="1" x14ac:dyDescent="0.2">
      <c r="A12" s="176"/>
      <c r="B12" s="176"/>
      <c r="C12" s="176"/>
      <c r="D12" s="176"/>
      <c r="E12" s="176"/>
      <c r="F12" s="50"/>
      <c r="G12" s="50"/>
      <c r="H12" s="50"/>
      <c r="I12" s="50"/>
      <c r="J12" s="173"/>
      <c r="K12" s="173"/>
      <c r="L12" s="173"/>
      <c r="M12" s="173"/>
    </row>
    <row r="13" spans="1:13" ht="30.95" customHeight="1" x14ac:dyDescent="0.2">
      <c r="A13" s="176"/>
      <c r="B13" s="176"/>
      <c r="C13" s="176"/>
      <c r="D13" s="176"/>
      <c r="E13" s="176"/>
      <c r="F13" s="50"/>
      <c r="G13" s="50"/>
      <c r="H13" s="50"/>
      <c r="I13" s="50"/>
      <c r="J13" s="202"/>
      <c r="K13" s="203"/>
      <c r="L13" s="202"/>
      <c r="M13" s="203"/>
    </row>
    <row r="14" spans="1:13" ht="30" customHeight="1" x14ac:dyDescent="0.2">
      <c r="A14" s="177"/>
      <c r="B14" s="177"/>
      <c r="C14" s="177"/>
      <c r="D14" s="177"/>
      <c r="E14" s="177"/>
      <c r="F14" s="51"/>
      <c r="G14" s="51"/>
      <c r="H14" s="51"/>
      <c r="I14" s="51"/>
      <c r="J14" s="204"/>
      <c r="K14" s="205"/>
      <c r="L14" s="204"/>
      <c r="M14" s="205"/>
    </row>
    <row r="16" spans="1:13" ht="15" x14ac:dyDescent="0.25">
      <c r="C16" s="52" t="s">
        <v>71</v>
      </c>
    </row>
    <row r="17" spans="3:13" ht="14.25" x14ac:dyDescent="0.2">
      <c r="C17" s="174" t="s">
        <v>72</v>
      </c>
      <c r="D17" s="174"/>
      <c r="E17" s="174"/>
      <c r="F17" s="174"/>
      <c r="G17" s="174"/>
    </row>
    <row r="18" spans="3:13" ht="22.5" customHeight="1" x14ac:dyDescent="0.2">
      <c r="C18" s="1" t="s">
        <v>73</v>
      </c>
      <c r="D18" s="1"/>
      <c r="E18" s="1"/>
      <c r="F18" s="1"/>
      <c r="G18" s="1"/>
      <c r="H18" s="1"/>
      <c r="I18" s="1"/>
      <c r="J18" s="1"/>
      <c r="K18" s="1"/>
      <c r="L18" s="1"/>
      <c r="M18" s="1"/>
    </row>
    <row r="19" spans="3:13" ht="14.25" x14ac:dyDescent="0.2">
      <c r="C19" s="174" t="s">
        <v>74</v>
      </c>
      <c r="D19" s="174"/>
      <c r="E19" s="174"/>
      <c r="F19" s="174"/>
      <c r="G19" s="174"/>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71" t="s">
        <v>77</v>
      </c>
      <c r="D22" s="171"/>
      <c r="E22" s="171"/>
      <c r="F22" s="171"/>
      <c r="G22" s="171"/>
    </row>
    <row r="23" spans="3:13" ht="78.75" customHeight="1" x14ac:dyDescent="0.2">
      <c r="C23" s="171" t="s">
        <v>78</v>
      </c>
      <c r="D23" s="171"/>
      <c r="E23" s="171"/>
      <c r="F23" s="171"/>
      <c r="G23" s="171"/>
    </row>
    <row r="24" spans="3:13" ht="32.25" customHeight="1" x14ac:dyDescent="0.2">
      <c r="C24" s="171" t="s">
        <v>79</v>
      </c>
      <c r="D24" s="171"/>
      <c r="E24" s="171"/>
      <c r="F24" s="171"/>
      <c r="G24" s="171"/>
    </row>
    <row r="25" spans="3:13" ht="54" customHeight="1" x14ac:dyDescent="0.2">
      <c r="C25" s="171" t="s">
        <v>80</v>
      </c>
      <c r="D25" s="171"/>
      <c r="E25" s="171"/>
      <c r="F25" s="171"/>
      <c r="G25" s="171"/>
    </row>
    <row r="26" spans="3:13" ht="63" customHeight="1" x14ac:dyDescent="0.2">
      <c r="C26" s="171" t="s">
        <v>81</v>
      </c>
      <c r="D26" s="171"/>
      <c r="E26" s="171"/>
      <c r="F26" s="171"/>
      <c r="G26" s="171"/>
    </row>
    <row r="27" spans="3:13" ht="44.25" customHeight="1" x14ac:dyDescent="0.2">
      <c r="C27" s="171" t="s">
        <v>82</v>
      </c>
      <c r="D27" s="171"/>
      <c r="E27" s="171"/>
      <c r="F27" s="171"/>
      <c r="G27" s="171"/>
    </row>
    <row r="28" spans="3:13" ht="59.25" customHeight="1" x14ac:dyDescent="0.2">
      <c r="C28" s="171" t="s">
        <v>83</v>
      </c>
      <c r="D28" s="171"/>
      <c r="E28" s="171"/>
      <c r="F28" s="171"/>
      <c r="G28" s="171"/>
    </row>
    <row r="29" spans="3:13" ht="62.25" customHeight="1" x14ac:dyDescent="0.2">
      <c r="C29" s="171" t="s">
        <v>84</v>
      </c>
      <c r="D29" s="171"/>
      <c r="E29" s="171"/>
      <c r="F29" s="171"/>
      <c r="G29" s="171"/>
      <c r="H29" s="1"/>
      <c r="I29" s="1"/>
      <c r="J29" s="1"/>
      <c r="K29" s="1"/>
      <c r="L29" s="1"/>
      <c r="M29" s="1"/>
    </row>
    <row r="30" spans="3:13" ht="112.5" customHeight="1" x14ac:dyDescent="0.2">
      <c r="C30" s="171" t="s">
        <v>85</v>
      </c>
      <c r="D30" s="171"/>
      <c r="E30" s="171"/>
      <c r="F30" s="171"/>
      <c r="G30" s="171"/>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79"/>
      <c r="C1" s="38"/>
      <c r="D1" s="38"/>
      <c r="E1" s="38"/>
      <c r="F1" s="38"/>
      <c r="G1" s="38"/>
      <c r="H1" s="39"/>
    </row>
    <row r="2" spans="1:8" ht="30.95" customHeight="1" x14ac:dyDescent="0.2">
      <c r="A2" s="29" t="s">
        <v>46</v>
      </c>
      <c r="B2" s="79"/>
      <c r="C2" s="47" t="s">
        <v>47</v>
      </c>
      <c r="D2" s="80"/>
      <c r="E2" s="47" t="s">
        <v>48</v>
      </c>
      <c r="F2" s="80"/>
      <c r="G2" s="209"/>
      <c r="H2" s="210"/>
    </row>
    <row r="3" spans="1:8" ht="30.95" customHeight="1" x14ac:dyDescent="0.2">
      <c r="A3" s="20" t="s">
        <v>87</v>
      </c>
      <c r="B3" s="79"/>
      <c r="C3" s="38"/>
      <c r="D3" s="38"/>
      <c r="E3" s="38"/>
      <c r="F3" s="38"/>
      <c r="G3" s="38"/>
      <c r="H3" s="39"/>
    </row>
    <row r="4" spans="1:8" ht="30.95" customHeight="1" x14ac:dyDescent="0.2">
      <c r="A4" s="20" t="s">
        <v>51</v>
      </c>
      <c r="B4" s="79"/>
      <c r="C4" s="47" t="s">
        <v>47</v>
      </c>
      <c r="D4" s="80"/>
      <c r="E4" s="47" t="s">
        <v>48</v>
      </c>
      <c r="F4" s="80"/>
      <c r="G4" s="209"/>
      <c r="H4" s="210"/>
    </row>
    <row r="5" spans="1:8" ht="30.95" customHeight="1" x14ac:dyDescent="0.2">
      <c r="A5" s="20" t="s">
        <v>53</v>
      </c>
      <c r="B5" s="211"/>
      <c r="C5" s="212"/>
      <c r="D5" s="212"/>
      <c r="E5" s="212"/>
      <c r="F5" s="212"/>
      <c r="G5" s="212"/>
      <c r="H5" s="213"/>
    </row>
    <row r="6" spans="1:8" ht="24.95" customHeight="1" x14ac:dyDescent="0.2">
      <c r="A6" s="214" t="s">
        <v>88</v>
      </c>
      <c r="B6" s="215"/>
      <c r="C6" s="215"/>
      <c r="D6" s="215"/>
      <c r="E6" s="215"/>
      <c r="F6" s="215"/>
      <c r="G6" s="215"/>
      <c r="H6" s="215"/>
    </row>
    <row r="7" spans="1:8" ht="45" x14ac:dyDescent="0.2">
      <c r="A7" s="30" t="s">
        <v>58</v>
      </c>
      <c r="B7" s="30" t="s">
        <v>59</v>
      </c>
      <c r="C7" s="30" t="s">
        <v>89</v>
      </c>
      <c r="D7" s="31" t="s">
        <v>90</v>
      </c>
      <c r="E7" s="31" t="s">
        <v>91</v>
      </c>
      <c r="F7" s="31" t="s">
        <v>92</v>
      </c>
      <c r="G7" s="31" t="s">
        <v>63</v>
      </c>
      <c r="H7" s="31" t="s">
        <v>93</v>
      </c>
    </row>
    <row r="8" spans="1:8" x14ac:dyDescent="0.2">
      <c r="A8" s="208"/>
      <c r="B8" s="206"/>
      <c r="C8" s="206"/>
      <c r="D8" s="206"/>
      <c r="E8" s="206"/>
      <c r="F8" s="206"/>
      <c r="G8" s="4"/>
      <c r="H8" s="5"/>
    </row>
    <row r="9" spans="1:8" x14ac:dyDescent="0.2">
      <c r="A9" s="208"/>
      <c r="B9" s="207"/>
      <c r="C9" s="207"/>
      <c r="D9" s="207"/>
      <c r="E9" s="207"/>
      <c r="F9" s="207"/>
      <c r="G9" s="4"/>
      <c r="H9" s="5"/>
    </row>
    <row r="10" spans="1:8" x14ac:dyDescent="0.2">
      <c r="A10" s="208"/>
      <c r="B10" s="173"/>
      <c r="C10" s="173"/>
      <c r="D10" s="173"/>
      <c r="E10" s="173"/>
      <c r="F10" s="173"/>
      <c r="G10" s="4"/>
      <c r="H10" s="5"/>
    </row>
    <row r="11" spans="1:8" x14ac:dyDescent="0.2">
      <c r="A11" s="208"/>
      <c r="B11" s="206"/>
      <c r="C11" s="206"/>
      <c r="D11" s="206"/>
      <c r="E11" s="206"/>
      <c r="F11" s="206"/>
      <c r="G11" s="4"/>
      <c r="H11" s="5"/>
    </row>
    <row r="12" spans="1:8" x14ac:dyDescent="0.2">
      <c r="A12" s="208"/>
      <c r="B12" s="207"/>
      <c r="C12" s="207"/>
      <c r="D12" s="207"/>
      <c r="E12" s="207"/>
      <c r="F12" s="207"/>
      <c r="G12" s="4"/>
      <c r="H12" s="5"/>
    </row>
    <row r="13" spans="1:8" x14ac:dyDescent="0.2">
      <c r="A13" s="208"/>
      <c r="B13" s="173"/>
      <c r="C13" s="173"/>
      <c r="D13" s="173"/>
      <c r="E13" s="173"/>
      <c r="F13" s="173"/>
      <c r="G13" s="4"/>
      <c r="H13" s="5"/>
    </row>
    <row r="14" spans="1:8" x14ac:dyDescent="0.2">
      <c r="A14" s="208"/>
      <c r="B14" s="206"/>
      <c r="C14" s="206"/>
      <c r="D14" s="206"/>
      <c r="E14" s="206"/>
      <c r="F14" s="206"/>
      <c r="G14" s="4"/>
      <c r="H14" s="5"/>
    </row>
    <row r="15" spans="1:8" x14ac:dyDescent="0.2">
      <c r="A15" s="208"/>
      <c r="B15" s="207"/>
      <c r="C15" s="207"/>
      <c r="D15" s="207"/>
      <c r="E15" s="207"/>
      <c r="F15" s="207"/>
      <c r="G15" s="4"/>
      <c r="H15" s="5"/>
    </row>
    <row r="16" spans="1:8" x14ac:dyDescent="0.2">
      <c r="A16" s="208"/>
      <c r="B16" s="173"/>
      <c r="C16" s="173"/>
      <c r="D16" s="173"/>
      <c r="E16" s="173"/>
      <c r="F16" s="173"/>
      <c r="G16" s="4"/>
      <c r="H16" s="5"/>
    </row>
    <row r="17" spans="1:8" x14ac:dyDescent="0.2">
      <c r="A17" s="208"/>
      <c r="B17" s="206"/>
      <c r="C17" s="206"/>
      <c r="D17" s="206"/>
      <c r="E17" s="206"/>
      <c r="F17" s="206"/>
      <c r="G17" s="4"/>
      <c r="H17" s="5"/>
    </row>
    <row r="18" spans="1:8" x14ac:dyDescent="0.2">
      <c r="A18" s="208"/>
      <c r="B18" s="207"/>
      <c r="C18" s="207"/>
      <c r="D18" s="207"/>
      <c r="E18" s="207"/>
      <c r="F18" s="207"/>
      <c r="G18" s="4"/>
      <c r="H18" s="5"/>
    </row>
    <row r="19" spans="1:8" x14ac:dyDescent="0.2">
      <c r="A19" s="208"/>
      <c r="B19" s="173"/>
      <c r="C19" s="173"/>
      <c r="D19" s="173"/>
      <c r="E19" s="173"/>
      <c r="F19" s="173"/>
      <c r="G19" s="4"/>
      <c r="H19" s="5"/>
    </row>
    <row r="20" spans="1:8" x14ac:dyDescent="0.2">
      <c r="A20" s="208"/>
      <c r="B20" s="206"/>
      <c r="C20" s="206"/>
      <c r="D20" s="206"/>
      <c r="E20" s="206"/>
      <c r="F20" s="206"/>
      <c r="G20" s="4"/>
      <c r="H20" s="5"/>
    </row>
    <row r="21" spans="1:8" x14ac:dyDescent="0.2">
      <c r="A21" s="208"/>
      <c r="B21" s="207"/>
      <c r="C21" s="207"/>
      <c r="D21" s="207"/>
      <c r="E21" s="207"/>
      <c r="F21" s="207"/>
      <c r="G21" s="4"/>
      <c r="H21" s="5"/>
    </row>
    <row r="22" spans="1:8" x14ac:dyDescent="0.2">
      <c r="A22" s="208"/>
      <c r="B22" s="173"/>
      <c r="C22" s="173"/>
      <c r="D22" s="173"/>
      <c r="E22" s="173"/>
      <c r="F22" s="173"/>
      <c r="G22" s="4"/>
      <c r="H22" s="5"/>
    </row>
    <row r="23" spans="1:8" x14ac:dyDescent="0.2">
      <c r="A23" s="208"/>
      <c r="B23" s="206"/>
      <c r="C23" s="206"/>
      <c r="D23" s="206"/>
      <c r="E23" s="206"/>
      <c r="F23" s="206"/>
      <c r="G23" s="4"/>
      <c r="H23" s="5"/>
    </row>
    <row r="24" spans="1:8" x14ac:dyDescent="0.2">
      <c r="A24" s="208"/>
      <c r="B24" s="207"/>
      <c r="C24" s="207"/>
      <c r="D24" s="207"/>
      <c r="E24" s="207"/>
      <c r="F24" s="207"/>
      <c r="G24" s="4"/>
      <c r="H24" s="5"/>
    </row>
    <row r="25" spans="1:8" x14ac:dyDescent="0.2">
      <c r="A25" s="208"/>
      <c r="B25" s="173"/>
      <c r="C25" s="173"/>
      <c r="D25" s="173"/>
      <c r="E25" s="173"/>
      <c r="F25" s="173"/>
      <c r="G25" s="4"/>
      <c r="H25" s="5"/>
    </row>
    <row r="26" spans="1:8" x14ac:dyDescent="0.2">
      <c r="A26" s="208"/>
      <c r="B26" s="206"/>
      <c r="C26" s="206"/>
      <c r="D26" s="206"/>
      <c r="E26" s="206"/>
      <c r="F26" s="206"/>
      <c r="G26" s="4"/>
      <c r="H26" s="5"/>
    </row>
    <row r="27" spans="1:8" x14ac:dyDescent="0.2">
      <c r="A27" s="208"/>
      <c r="B27" s="207"/>
      <c r="C27" s="207"/>
      <c r="D27" s="207"/>
      <c r="E27" s="207"/>
      <c r="F27" s="207"/>
      <c r="G27" s="4"/>
      <c r="H27" s="5"/>
    </row>
    <row r="28" spans="1:8" x14ac:dyDescent="0.2">
      <c r="A28" s="208"/>
      <c r="B28" s="173"/>
      <c r="C28" s="173"/>
      <c r="D28" s="173"/>
      <c r="E28" s="173"/>
      <c r="F28" s="173"/>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211"/>
      <c r="C1" s="212"/>
      <c r="D1" s="212"/>
      <c r="E1" s="212"/>
      <c r="F1" s="212"/>
      <c r="G1" s="212"/>
      <c r="H1" s="212"/>
      <c r="I1" s="212"/>
      <c r="J1" s="213"/>
    </row>
    <row r="2" spans="1:10" ht="30" customHeight="1" x14ac:dyDescent="0.2">
      <c r="A2" s="29" t="s">
        <v>46</v>
      </c>
      <c r="B2" s="79"/>
      <c r="C2" s="47" t="s">
        <v>47</v>
      </c>
      <c r="D2" s="80"/>
      <c r="E2" s="220" t="s">
        <v>48</v>
      </c>
      <c r="F2" s="220"/>
      <c r="G2" s="221"/>
      <c r="H2" s="221"/>
      <c r="I2" s="36"/>
      <c r="J2" s="37"/>
    </row>
    <row r="3" spans="1:10" ht="30" customHeight="1" x14ac:dyDescent="0.2">
      <c r="A3" s="20" t="s">
        <v>94</v>
      </c>
      <c r="B3" s="79"/>
      <c r="C3" s="219"/>
      <c r="D3" s="194"/>
      <c r="E3" s="194"/>
      <c r="F3" s="194"/>
      <c r="G3" s="194"/>
      <c r="H3" s="194"/>
      <c r="I3" s="194"/>
      <c r="J3" s="195"/>
    </row>
    <row r="4" spans="1:10" ht="30" customHeight="1" x14ac:dyDescent="0.2">
      <c r="A4" s="20" t="s">
        <v>51</v>
      </c>
      <c r="B4" s="79"/>
      <c r="C4" s="47" t="s">
        <v>47</v>
      </c>
      <c r="D4" s="80"/>
      <c r="E4" s="220" t="s">
        <v>48</v>
      </c>
      <c r="F4" s="220"/>
      <c r="G4" s="221"/>
      <c r="H4" s="221"/>
      <c r="I4" s="36"/>
      <c r="J4" s="37"/>
    </row>
    <row r="5" spans="1:10" ht="30" customHeight="1" x14ac:dyDescent="0.2">
      <c r="A5" s="20" t="s">
        <v>52</v>
      </c>
      <c r="B5" s="211"/>
      <c r="C5" s="212"/>
      <c r="D5" s="212"/>
      <c r="E5" s="212"/>
      <c r="F5" s="212"/>
      <c r="G5" s="212"/>
      <c r="H5" s="212"/>
      <c r="I5" s="212"/>
      <c r="J5" s="213"/>
    </row>
    <row r="6" spans="1:10" ht="24.95" customHeight="1" x14ac:dyDescent="0.2">
      <c r="A6" s="216" t="s">
        <v>95</v>
      </c>
      <c r="B6" s="217"/>
      <c r="C6" s="217"/>
      <c r="D6" s="217"/>
      <c r="E6" s="217"/>
      <c r="F6" s="217"/>
      <c r="G6" s="217"/>
      <c r="H6" s="217"/>
      <c r="I6" s="217"/>
      <c r="J6" s="218"/>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208"/>
      <c r="B8" s="4"/>
      <c r="C8" s="4"/>
      <c r="D8" s="5"/>
      <c r="E8" s="4"/>
      <c r="F8" s="4"/>
      <c r="G8" s="4"/>
      <c r="H8" s="4"/>
      <c r="I8" s="4"/>
      <c r="J8" s="4"/>
    </row>
    <row r="9" spans="1:10" x14ac:dyDescent="0.2">
      <c r="A9" s="208"/>
      <c r="B9" s="4"/>
      <c r="C9" s="4"/>
      <c r="D9" s="5"/>
      <c r="E9" s="4"/>
      <c r="F9" s="4"/>
      <c r="G9" s="4"/>
      <c r="H9" s="4"/>
      <c r="I9" s="4"/>
      <c r="J9" s="4"/>
    </row>
    <row r="10" spans="1:10" x14ac:dyDescent="0.2">
      <c r="A10" s="208"/>
      <c r="B10" s="4"/>
      <c r="C10" s="4"/>
      <c r="D10" s="5"/>
      <c r="E10" s="4"/>
      <c r="F10" s="4"/>
      <c r="G10" s="4"/>
      <c r="H10" s="4"/>
      <c r="I10" s="4"/>
      <c r="J10" s="4"/>
    </row>
    <row r="11" spans="1:10" x14ac:dyDescent="0.2">
      <c r="A11" s="208"/>
      <c r="B11" s="4"/>
      <c r="C11" s="4"/>
      <c r="D11" s="5"/>
      <c r="E11" s="4"/>
      <c r="F11" s="4"/>
      <c r="G11" s="4"/>
      <c r="H11" s="4"/>
      <c r="I11" s="4"/>
      <c r="J11" s="4"/>
    </row>
    <row r="12" spans="1:10" x14ac:dyDescent="0.2">
      <c r="A12" s="208"/>
      <c r="B12" s="4"/>
      <c r="C12" s="4"/>
      <c r="D12" s="5"/>
      <c r="E12" s="4"/>
      <c r="F12" s="4"/>
      <c r="G12" s="4"/>
      <c r="H12" s="4"/>
      <c r="I12" s="4"/>
      <c r="J12" s="4"/>
    </row>
    <row r="13" spans="1:10" x14ac:dyDescent="0.2">
      <c r="A13" s="208"/>
      <c r="B13" s="4"/>
      <c r="C13" s="4"/>
      <c r="D13" s="5"/>
      <c r="E13" s="4"/>
      <c r="F13" s="4"/>
      <c r="G13" s="4"/>
      <c r="H13" s="4"/>
      <c r="I13" s="4"/>
      <c r="J13" s="4"/>
    </row>
    <row r="14" spans="1:10" x14ac:dyDescent="0.2">
      <c r="A14" s="208"/>
      <c r="B14" s="4"/>
      <c r="C14" s="4"/>
      <c r="D14" s="5"/>
      <c r="E14" s="4"/>
      <c r="F14" s="4"/>
      <c r="G14" s="4"/>
      <c r="H14" s="4"/>
      <c r="I14" s="4"/>
      <c r="J14" s="4"/>
    </row>
    <row r="15" spans="1:10" x14ac:dyDescent="0.2">
      <c r="A15" s="208"/>
      <c r="B15" s="4"/>
      <c r="C15" s="4"/>
      <c r="D15" s="5"/>
      <c r="E15" s="4"/>
      <c r="F15" s="4"/>
      <c r="G15" s="4"/>
      <c r="H15" s="4"/>
      <c r="I15" s="4"/>
      <c r="J15" s="4"/>
    </row>
    <row r="16" spans="1:10" x14ac:dyDescent="0.2">
      <c r="A16" s="208"/>
      <c r="B16" s="4"/>
      <c r="C16" s="4"/>
      <c r="D16" s="5"/>
      <c r="E16" s="4"/>
      <c r="F16" s="4"/>
      <c r="G16" s="4"/>
      <c r="H16" s="4"/>
      <c r="I16" s="4"/>
      <c r="J16" s="4"/>
    </row>
    <row r="17" spans="1:10" x14ac:dyDescent="0.2">
      <c r="A17" s="208"/>
      <c r="B17" s="4"/>
      <c r="C17" s="4"/>
      <c r="D17" s="5"/>
      <c r="E17" s="4"/>
      <c r="F17" s="4"/>
      <c r="G17" s="4"/>
      <c r="H17" s="4"/>
      <c r="I17" s="4"/>
      <c r="J17" s="4"/>
    </row>
    <row r="18" spans="1:10" x14ac:dyDescent="0.2">
      <c r="A18" s="208"/>
      <c r="B18" s="4"/>
      <c r="C18" s="4"/>
      <c r="D18" s="5"/>
      <c r="E18" s="4"/>
      <c r="F18" s="4"/>
      <c r="G18" s="4"/>
      <c r="H18" s="4"/>
      <c r="I18" s="4"/>
      <c r="J18" s="4"/>
    </row>
    <row r="19" spans="1:10" x14ac:dyDescent="0.2">
      <c r="A19" s="208"/>
      <c r="B19" s="4"/>
      <c r="C19" s="4"/>
      <c r="D19" s="5"/>
      <c r="E19" s="4"/>
      <c r="F19" s="4"/>
      <c r="G19" s="4"/>
      <c r="H19" s="4"/>
      <c r="I19" s="4"/>
      <c r="J19" s="4"/>
    </row>
    <row r="20" spans="1:10" x14ac:dyDescent="0.2">
      <c r="A20" s="208"/>
      <c r="B20" s="4"/>
      <c r="C20" s="4"/>
      <c r="D20" s="5"/>
      <c r="E20" s="4"/>
      <c r="F20" s="4"/>
      <c r="G20" s="4"/>
      <c r="H20" s="4"/>
      <c r="I20" s="4"/>
      <c r="J20" s="4"/>
    </row>
    <row r="21" spans="1:10" x14ac:dyDescent="0.2">
      <c r="A21" s="208"/>
      <c r="B21" s="4"/>
      <c r="C21" s="4"/>
      <c r="D21" s="5"/>
      <c r="E21" s="4"/>
      <c r="F21" s="4"/>
      <c r="G21" s="4"/>
      <c r="H21" s="4"/>
      <c r="I21" s="4"/>
      <c r="J21" s="4"/>
    </row>
    <row r="22" spans="1:10" x14ac:dyDescent="0.2">
      <c r="A22" s="208"/>
      <c r="B22" s="4"/>
      <c r="C22" s="4"/>
      <c r="D22" s="5"/>
      <c r="E22" s="4"/>
      <c r="F22" s="4"/>
      <c r="G22" s="4"/>
      <c r="H22" s="4"/>
      <c r="I22" s="4"/>
      <c r="J22" s="4"/>
    </row>
    <row r="23" spans="1:10" x14ac:dyDescent="0.2">
      <c r="A23" s="208"/>
      <c r="B23" s="4"/>
      <c r="C23" s="4"/>
      <c r="D23" s="5"/>
      <c r="E23" s="4"/>
      <c r="F23" s="4"/>
      <c r="G23" s="4"/>
      <c r="H23" s="4"/>
      <c r="I23" s="4"/>
      <c r="J23" s="4"/>
    </row>
    <row r="24" spans="1:10" x14ac:dyDescent="0.2">
      <c r="A24" s="208"/>
      <c r="B24" s="4"/>
      <c r="C24" s="4"/>
      <c r="D24" s="5"/>
      <c r="E24" s="4"/>
      <c r="F24" s="4"/>
      <c r="G24" s="4"/>
      <c r="H24" s="4"/>
      <c r="I24" s="4"/>
      <c r="J24" s="4"/>
    </row>
    <row r="25" spans="1:10" x14ac:dyDescent="0.2">
      <c r="A25" s="208"/>
      <c r="B25" s="4"/>
      <c r="C25" s="4"/>
      <c r="D25" s="5"/>
      <c r="E25" s="4"/>
      <c r="F25" s="4"/>
      <c r="G25" s="4"/>
      <c r="H25" s="4"/>
      <c r="I25" s="4"/>
      <c r="J25" s="4"/>
    </row>
    <row r="26" spans="1:10" x14ac:dyDescent="0.2">
      <c r="A26" s="208"/>
      <c r="B26" s="4"/>
      <c r="C26" s="4"/>
      <c r="D26" s="5"/>
      <c r="E26" s="4"/>
      <c r="F26" s="4"/>
      <c r="G26" s="4"/>
      <c r="H26" s="4"/>
      <c r="I26" s="4"/>
      <c r="J26" s="4"/>
    </row>
    <row r="27" spans="1:10" x14ac:dyDescent="0.2">
      <c r="A27" s="208"/>
      <c r="B27" s="4"/>
      <c r="C27" s="4"/>
      <c r="D27" s="5"/>
      <c r="E27" s="4"/>
      <c r="F27" s="4"/>
      <c r="G27" s="4"/>
      <c r="H27" s="4"/>
      <c r="I27" s="4"/>
      <c r="J27" s="4"/>
    </row>
    <row r="28" spans="1:10" x14ac:dyDescent="0.2">
      <c r="A28" s="208"/>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141"/>
  <sheetViews>
    <sheetView tabSelected="1" zoomScale="50" zoomScaleNormal="50" zoomScaleSheetLayoutView="70" workbookViewId="0">
      <pane ySplit="5" topLeftCell="A108" activePane="bottomLeft" state="frozen"/>
      <selection pane="bottomLeft" activeCell="H111" sqref="H111"/>
    </sheetView>
  </sheetViews>
  <sheetFormatPr defaultColWidth="9.140625" defaultRowHeight="14.25" x14ac:dyDescent="0.2"/>
  <cols>
    <col min="1" max="1" width="15.85546875" style="62" customWidth="1"/>
    <col min="2" max="2" width="38.42578125" style="62" customWidth="1"/>
    <col min="3" max="3" width="39" style="62" customWidth="1"/>
    <col min="4" max="4" width="41.140625" style="62" customWidth="1"/>
    <col min="5" max="5" width="49" style="62" customWidth="1"/>
    <col min="6" max="6" width="51.42578125" style="62" customWidth="1"/>
    <col min="7" max="7" width="40.140625" style="63" customWidth="1"/>
    <col min="8" max="8" width="31.140625" style="62" customWidth="1"/>
    <col min="9" max="9" width="30.42578125" style="62" customWidth="1"/>
    <col min="10" max="10" width="26.42578125" style="62" customWidth="1"/>
    <col min="11" max="11" width="17.85546875" style="62" customWidth="1"/>
    <col min="12" max="12" width="18.42578125" style="62" customWidth="1"/>
    <col min="13" max="13" width="20.42578125" style="62" customWidth="1"/>
    <col min="14" max="14" width="24.140625" style="62" customWidth="1"/>
    <col min="15" max="15" width="57.42578125" style="62" customWidth="1"/>
    <col min="16" max="16" width="37.42578125" style="62" customWidth="1"/>
    <col min="17" max="17" width="25" style="62" customWidth="1"/>
    <col min="18" max="18" width="29.42578125" style="62" customWidth="1"/>
    <col min="19" max="19" width="15.42578125" style="62" customWidth="1"/>
    <col min="20" max="20" width="17.42578125" style="62" customWidth="1"/>
    <col min="21" max="22" width="19.42578125" style="62" customWidth="1"/>
    <col min="23" max="23" width="18.5703125" style="62" hidden="1" customWidth="1"/>
    <col min="24" max="24" width="19.5703125" style="62" customWidth="1"/>
    <col min="25" max="25" width="19.28515625" style="62" customWidth="1"/>
    <col min="26" max="26" width="20.85546875" style="62" customWidth="1"/>
    <col min="27" max="27" width="27" style="157" customWidth="1"/>
    <col min="28" max="28" width="16.42578125" style="62" customWidth="1"/>
    <col min="29" max="29" width="14" style="62" customWidth="1"/>
    <col min="30" max="30" width="9.140625" style="62" customWidth="1"/>
    <col min="31" max="31" width="17.28515625" style="62" customWidth="1"/>
    <col min="32" max="32" width="15.7109375" style="62" bestFit="1" customWidth="1"/>
    <col min="33" max="33" width="25.28515625" style="62" customWidth="1"/>
    <col min="34" max="35" width="9.85546875" style="62" bestFit="1" customWidth="1"/>
    <col min="36" max="16384" width="9.140625" style="62"/>
  </cols>
  <sheetData>
    <row r="1" spans="1:39" ht="12.75" customHeight="1" x14ac:dyDescent="0.2">
      <c r="A1" s="269" t="s">
        <v>540</v>
      </c>
      <c r="B1" s="270"/>
      <c r="C1" s="270"/>
      <c r="D1" s="270"/>
      <c r="E1" s="270"/>
      <c r="F1" s="270"/>
      <c r="G1" s="270"/>
      <c r="H1" s="270"/>
      <c r="I1" s="270"/>
      <c r="J1" s="270"/>
      <c r="K1" s="270"/>
      <c r="L1" s="270"/>
      <c r="M1" s="270"/>
      <c r="N1" s="270"/>
      <c r="O1" s="270"/>
      <c r="P1" s="270"/>
      <c r="Q1" s="270"/>
      <c r="R1" s="270"/>
      <c r="S1" s="270"/>
      <c r="T1" s="270"/>
      <c r="U1" s="270"/>
      <c r="V1" s="270"/>
      <c r="W1" s="270"/>
      <c r="X1" s="270"/>
      <c r="Y1" s="270"/>
      <c r="Z1" s="271"/>
    </row>
    <row r="2" spans="1:39" ht="43.5" customHeight="1" x14ac:dyDescent="0.2">
      <c r="A2" s="272"/>
      <c r="B2" s="273"/>
      <c r="C2" s="273"/>
      <c r="D2" s="273"/>
      <c r="E2" s="273"/>
      <c r="F2" s="273"/>
      <c r="G2" s="273"/>
      <c r="H2" s="273"/>
      <c r="I2" s="273"/>
      <c r="J2" s="273"/>
      <c r="K2" s="273"/>
      <c r="L2" s="273"/>
      <c r="M2" s="273"/>
      <c r="N2" s="273"/>
      <c r="O2" s="273"/>
      <c r="P2" s="273"/>
      <c r="Q2" s="273"/>
      <c r="R2" s="273"/>
      <c r="S2" s="273"/>
      <c r="T2" s="273"/>
      <c r="U2" s="273"/>
      <c r="V2" s="273"/>
      <c r="W2" s="273"/>
      <c r="X2" s="273"/>
      <c r="Y2" s="273"/>
      <c r="Z2" s="274"/>
    </row>
    <row r="3" spans="1:39" ht="48.75" customHeight="1" x14ac:dyDescent="0.2">
      <c r="A3" s="282" t="s">
        <v>99</v>
      </c>
      <c r="B3" s="282"/>
      <c r="C3" s="282"/>
      <c r="D3" s="280" t="s">
        <v>410</v>
      </c>
      <c r="E3" s="280"/>
      <c r="F3" s="280"/>
      <c r="G3" s="280"/>
      <c r="H3" s="280"/>
      <c r="I3" s="280"/>
      <c r="J3" s="280"/>
      <c r="K3" s="280"/>
      <c r="L3" s="280"/>
      <c r="M3" s="281" t="s">
        <v>100</v>
      </c>
      <c r="N3" s="281"/>
      <c r="O3" s="74" t="s">
        <v>184</v>
      </c>
      <c r="P3" s="281" t="s">
        <v>101</v>
      </c>
      <c r="Q3" s="281"/>
      <c r="R3" s="281"/>
      <c r="S3" s="283" t="s">
        <v>219</v>
      </c>
      <c r="T3" s="284"/>
      <c r="U3" s="284"/>
      <c r="V3" s="284"/>
      <c r="W3" s="284"/>
      <c r="X3" s="284"/>
      <c r="Y3" s="284"/>
      <c r="Z3" s="285"/>
    </row>
    <row r="4" spans="1:39" ht="33.75" customHeight="1" thickBot="1" x14ac:dyDescent="0.25">
      <c r="A4" s="278" t="s">
        <v>102</v>
      </c>
      <c r="B4" s="278"/>
      <c r="C4" s="278"/>
      <c r="D4" s="278"/>
      <c r="E4" s="278"/>
      <c r="F4" s="278"/>
      <c r="G4" s="279"/>
      <c r="H4" s="279"/>
      <c r="I4" s="278"/>
      <c r="J4" s="278"/>
      <c r="K4" s="279"/>
      <c r="L4" s="279"/>
      <c r="M4" s="279"/>
      <c r="N4" s="279"/>
      <c r="O4" s="275" t="s">
        <v>103</v>
      </c>
      <c r="P4" s="276"/>
      <c r="Q4" s="276"/>
      <c r="R4" s="276"/>
      <c r="S4" s="276"/>
      <c r="T4" s="276"/>
      <c r="U4" s="276"/>
      <c r="V4" s="276"/>
      <c r="W4" s="276"/>
      <c r="X4" s="276"/>
      <c r="Y4" s="276"/>
      <c r="Z4" s="277"/>
    </row>
    <row r="5" spans="1:39" s="64" customFormat="1" ht="149.25" customHeight="1" thickBot="1" x14ac:dyDescent="0.25">
      <c r="A5" s="65" t="s">
        <v>189</v>
      </c>
      <c r="B5" s="65" t="s">
        <v>104</v>
      </c>
      <c r="C5" s="65" t="s">
        <v>105</v>
      </c>
      <c r="D5" s="65" t="s">
        <v>106</v>
      </c>
      <c r="E5" s="65" t="s">
        <v>58</v>
      </c>
      <c r="F5" s="66" t="s">
        <v>107</v>
      </c>
      <c r="G5" s="68" t="s">
        <v>191</v>
      </c>
      <c r="H5" s="69" t="s">
        <v>108</v>
      </c>
      <c r="I5" s="67" t="s">
        <v>109</v>
      </c>
      <c r="J5" s="66" t="s">
        <v>110</v>
      </c>
      <c r="K5" s="70" t="s">
        <v>111</v>
      </c>
      <c r="L5" s="71" t="s">
        <v>112</v>
      </c>
      <c r="M5" s="72" t="s">
        <v>113</v>
      </c>
      <c r="N5" s="73" t="s">
        <v>114</v>
      </c>
      <c r="O5" s="85" t="s">
        <v>115</v>
      </c>
      <c r="P5" s="86" t="s">
        <v>116</v>
      </c>
      <c r="Q5" s="86" t="s">
        <v>117</v>
      </c>
      <c r="R5" s="87" t="s">
        <v>97</v>
      </c>
      <c r="S5" s="87" t="s">
        <v>440</v>
      </c>
      <c r="T5" s="87" t="s">
        <v>118</v>
      </c>
      <c r="U5" s="87" t="s">
        <v>119</v>
      </c>
      <c r="V5" s="87" t="s">
        <v>120</v>
      </c>
      <c r="W5" s="88"/>
      <c r="X5" s="89" t="s">
        <v>196</v>
      </c>
      <c r="Y5" s="90" t="s">
        <v>197</v>
      </c>
      <c r="Z5" s="89" t="s">
        <v>198</v>
      </c>
      <c r="AA5" s="158"/>
    </row>
    <row r="6" spans="1:39" ht="43.5" customHeight="1" x14ac:dyDescent="0.2">
      <c r="A6" s="228">
        <v>1</v>
      </c>
      <c r="B6" s="228" t="s">
        <v>190</v>
      </c>
      <c r="C6" s="228" t="s">
        <v>192</v>
      </c>
      <c r="D6" s="228" t="s">
        <v>528</v>
      </c>
      <c r="E6" s="228" t="s">
        <v>193</v>
      </c>
      <c r="F6" s="228" t="s">
        <v>194</v>
      </c>
      <c r="G6" s="287">
        <f>SUM(X6:Z8)</f>
        <v>502814</v>
      </c>
      <c r="H6" s="92" t="s">
        <v>527</v>
      </c>
      <c r="I6" s="228" t="s">
        <v>121</v>
      </c>
      <c r="J6" s="228" t="s">
        <v>125</v>
      </c>
      <c r="K6" s="241" t="s">
        <v>123</v>
      </c>
      <c r="L6" s="241" t="s">
        <v>195</v>
      </c>
      <c r="M6" s="241" t="s">
        <v>126</v>
      </c>
      <c r="N6" s="241" t="s">
        <v>124</v>
      </c>
      <c r="O6" s="93" t="s">
        <v>411</v>
      </c>
      <c r="P6" s="94" t="s">
        <v>430</v>
      </c>
      <c r="Q6" s="225">
        <v>45778</v>
      </c>
      <c r="R6" s="94"/>
      <c r="S6" s="94"/>
      <c r="T6" s="94"/>
      <c r="U6" s="94"/>
      <c r="V6" s="94"/>
      <c r="W6" s="261">
        <f>4747000+2014000</f>
        <v>6761000</v>
      </c>
      <c r="X6" s="102">
        <v>59725</v>
      </c>
      <c r="Y6" s="102">
        <v>53089</v>
      </c>
      <c r="Z6" s="102">
        <v>35000</v>
      </c>
      <c r="AB6" s="250"/>
      <c r="AC6" s="63"/>
    </row>
    <row r="7" spans="1:39" ht="70.5" customHeight="1" x14ac:dyDescent="0.2">
      <c r="A7" s="229"/>
      <c r="B7" s="229"/>
      <c r="C7" s="229"/>
      <c r="D7" s="229"/>
      <c r="E7" s="229"/>
      <c r="F7" s="229"/>
      <c r="G7" s="239"/>
      <c r="H7" s="93" t="s">
        <v>199</v>
      </c>
      <c r="I7" s="229"/>
      <c r="J7" s="229"/>
      <c r="K7" s="229"/>
      <c r="L7" s="229"/>
      <c r="M7" s="229"/>
      <c r="N7" s="229"/>
      <c r="O7" s="93" t="s">
        <v>382</v>
      </c>
      <c r="P7" s="94" t="s">
        <v>430</v>
      </c>
      <c r="Q7" s="226"/>
      <c r="R7" s="94" t="s">
        <v>223</v>
      </c>
      <c r="S7" s="94">
        <v>0</v>
      </c>
      <c r="T7" s="94">
        <v>0</v>
      </c>
      <c r="U7" s="94">
        <v>0</v>
      </c>
      <c r="V7" s="94">
        <v>1</v>
      </c>
      <c r="W7" s="262"/>
      <c r="X7" s="102">
        <v>30000</v>
      </c>
      <c r="Y7" s="102">
        <v>150000</v>
      </c>
      <c r="Z7" s="102">
        <v>75000</v>
      </c>
      <c r="AA7" s="63"/>
      <c r="AB7" s="250"/>
      <c r="AC7" s="63"/>
    </row>
    <row r="8" spans="1:39" ht="51.75" customHeight="1" x14ac:dyDescent="0.2">
      <c r="A8" s="229"/>
      <c r="B8" s="229"/>
      <c r="C8" s="229"/>
      <c r="D8" s="230"/>
      <c r="E8" s="230"/>
      <c r="F8" s="230"/>
      <c r="G8" s="240"/>
      <c r="H8" s="93" t="s">
        <v>216</v>
      </c>
      <c r="I8" s="230"/>
      <c r="J8" s="230"/>
      <c r="K8" s="230"/>
      <c r="L8" s="230"/>
      <c r="M8" s="230"/>
      <c r="N8" s="230"/>
      <c r="O8" s="93" t="s">
        <v>214</v>
      </c>
      <c r="P8" s="94" t="s">
        <v>219</v>
      </c>
      <c r="Q8" s="227"/>
      <c r="R8" s="94" t="s">
        <v>225</v>
      </c>
      <c r="S8" s="94">
        <v>0</v>
      </c>
      <c r="T8" s="94">
        <v>0</v>
      </c>
      <c r="U8" s="94">
        <v>1</v>
      </c>
      <c r="V8" s="94">
        <v>0</v>
      </c>
      <c r="W8" s="263"/>
      <c r="X8" s="102">
        <v>20000</v>
      </c>
      <c r="Y8" s="102">
        <v>80000</v>
      </c>
      <c r="Z8" s="102">
        <v>0</v>
      </c>
      <c r="AA8" s="63"/>
      <c r="AB8" s="250"/>
      <c r="AC8" s="63"/>
      <c r="AE8" s="153"/>
      <c r="AF8" s="154"/>
      <c r="AG8" s="63"/>
    </row>
    <row r="9" spans="1:39" ht="60.75" customHeight="1" x14ac:dyDescent="0.2">
      <c r="A9" s="229"/>
      <c r="B9" s="229"/>
      <c r="C9" s="229"/>
      <c r="D9" s="228" t="s">
        <v>228</v>
      </c>
      <c r="E9" s="228" t="s">
        <v>200</v>
      </c>
      <c r="F9" s="228" t="s">
        <v>231</v>
      </c>
      <c r="G9" s="238">
        <f>SUM(X9:Z11)</f>
        <v>5670000</v>
      </c>
      <c r="H9" s="93" t="s">
        <v>201</v>
      </c>
      <c r="I9" s="228" t="s">
        <v>121</v>
      </c>
      <c r="J9" s="228" t="s">
        <v>125</v>
      </c>
      <c r="K9" s="228" t="s">
        <v>123</v>
      </c>
      <c r="L9" s="228" t="s">
        <v>195</v>
      </c>
      <c r="M9" s="228" t="s">
        <v>126</v>
      </c>
      <c r="N9" s="228" t="s">
        <v>124</v>
      </c>
      <c r="O9" s="93" t="s">
        <v>217</v>
      </c>
      <c r="P9" s="94" t="s">
        <v>430</v>
      </c>
      <c r="Q9" s="225">
        <v>45778</v>
      </c>
      <c r="R9" s="91"/>
      <c r="S9" s="94"/>
      <c r="T9" s="96"/>
      <c r="U9" s="96"/>
      <c r="V9" s="96"/>
      <c r="W9" s="97">
        <v>738000</v>
      </c>
      <c r="X9" s="102">
        <v>500000</v>
      </c>
      <c r="Y9" s="102">
        <v>3500000</v>
      </c>
      <c r="Z9" s="102">
        <v>1500000</v>
      </c>
      <c r="AA9" s="63"/>
      <c r="AC9" s="63"/>
      <c r="AE9" s="153"/>
      <c r="AF9" s="154"/>
      <c r="AG9" s="63"/>
    </row>
    <row r="10" spans="1:39" ht="62.25" customHeight="1" x14ac:dyDescent="0.2">
      <c r="A10" s="229"/>
      <c r="B10" s="229"/>
      <c r="C10" s="229"/>
      <c r="D10" s="229"/>
      <c r="E10" s="229"/>
      <c r="F10" s="229"/>
      <c r="G10" s="239"/>
      <c r="H10" s="93" t="s">
        <v>347</v>
      </c>
      <c r="I10" s="229"/>
      <c r="J10" s="229"/>
      <c r="K10" s="229"/>
      <c r="L10" s="229"/>
      <c r="M10" s="229"/>
      <c r="N10" s="229"/>
      <c r="O10" s="93" t="s">
        <v>357</v>
      </c>
      <c r="P10" s="94" t="s">
        <v>219</v>
      </c>
      <c r="Q10" s="226"/>
      <c r="R10" s="91" t="s">
        <v>383</v>
      </c>
      <c r="S10" s="95">
        <v>0</v>
      </c>
      <c r="T10" s="95">
        <v>0</v>
      </c>
      <c r="U10" s="95">
        <v>1</v>
      </c>
      <c r="V10" s="95">
        <v>0</v>
      </c>
      <c r="W10" s="97"/>
      <c r="X10" s="102">
        <v>10000</v>
      </c>
      <c r="Y10" s="102">
        <v>10000</v>
      </c>
      <c r="Z10" s="102">
        <v>0</v>
      </c>
      <c r="AA10" s="63"/>
      <c r="AC10" s="63"/>
      <c r="AE10" s="155"/>
      <c r="AF10" s="156"/>
      <c r="AG10" s="63"/>
    </row>
    <row r="11" spans="1:39" ht="58.5" customHeight="1" x14ac:dyDescent="0.2">
      <c r="A11" s="229"/>
      <c r="B11" s="230"/>
      <c r="C11" s="230"/>
      <c r="D11" s="230"/>
      <c r="E11" s="230"/>
      <c r="F11" s="230"/>
      <c r="G11" s="240"/>
      <c r="H11" s="93" t="s">
        <v>202</v>
      </c>
      <c r="I11" s="230"/>
      <c r="J11" s="230"/>
      <c r="K11" s="230"/>
      <c r="L11" s="230"/>
      <c r="M11" s="230"/>
      <c r="N11" s="230"/>
      <c r="O11" s="93" t="s">
        <v>215</v>
      </c>
      <c r="P11" s="94" t="s">
        <v>218</v>
      </c>
      <c r="Q11" s="227"/>
      <c r="R11" s="91" t="s">
        <v>427</v>
      </c>
      <c r="S11" s="94">
        <v>0</v>
      </c>
      <c r="T11" s="94">
        <v>0</v>
      </c>
      <c r="U11" s="94">
        <v>1</v>
      </c>
      <c r="V11" s="94">
        <v>0</v>
      </c>
      <c r="W11" s="97"/>
      <c r="X11" s="102">
        <v>50000</v>
      </c>
      <c r="Y11" s="102">
        <v>100000</v>
      </c>
      <c r="Z11" s="102">
        <v>0</v>
      </c>
      <c r="AA11" s="63"/>
      <c r="AC11" s="63"/>
      <c r="AE11" s="153"/>
      <c r="AF11" s="154"/>
      <c r="AG11" s="63"/>
    </row>
    <row r="12" spans="1:39" ht="101.25" customHeight="1" x14ac:dyDescent="0.2">
      <c r="A12" s="229"/>
      <c r="B12" s="228" t="s">
        <v>190</v>
      </c>
      <c r="C12" s="228" t="s">
        <v>203</v>
      </c>
      <c r="D12" s="91" t="s">
        <v>228</v>
      </c>
      <c r="E12" s="91" t="s">
        <v>204</v>
      </c>
      <c r="F12" s="91" t="s">
        <v>205</v>
      </c>
      <c r="G12" s="162">
        <f>SUM(X12:Z12)</f>
        <v>375000</v>
      </c>
      <c r="H12" s="98" t="s">
        <v>207</v>
      </c>
      <c r="I12" s="91" t="s">
        <v>121</v>
      </c>
      <c r="J12" s="91" t="s">
        <v>125</v>
      </c>
      <c r="K12" s="91" t="s">
        <v>123</v>
      </c>
      <c r="L12" s="91" t="s">
        <v>212</v>
      </c>
      <c r="M12" s="91" t="s">
        <v>126</v>
      </c>
      <c r="N12" s="91" t="s">
        <v>124</v>
      </c>
      <c r="O12" s="98" t="s">
        <v>220</v>
      </c>
      <c r="P12" s="94" t="s">
        <v>430</v>
      </c>
      <c r="Q12" s="104">
        <v>45778</v>
      </c>
      <c r="R12" s="91" t="s">
        <v>226</v>
      </c>
      <c r="S12" s="91">
        <v>30</v>
      </c>
      <c r="T12" s="91">
        <v>30</v>
      </c>
      <c r="U12" s="91">
        <v>30</v>
      </c>
      <c r="V12" s="91">
        <v>30</v>
      </c>
      <c r="W12" s="97">
        <v>2894000</v>
      </c>
      <c r="X12" s="102">
        <v>50000</v>
      </c>
      <c r="Y12" s="102">
        <v>250000</v>
      </c>
      <c r="Z12" s="102">
        <v>75000</v>
      </c>
      <c r="AA12" s="63"/>
      <c r="AB12" s="63"/>
      <c r="AC12" s="63"/>
      <c r="AE12" s="155"/>
      <c r="AF12" s="156"/>
      <c r="AG12" s="63"/>
      <c r="AM12" s="81"/>
    </row>
    <row r="13" spans="1:39" ht="54.75" customHeight="1" x14ac:dyDescent="0.2">
      <c r="A13" s="229"/>
      <c r="B13" s="229"/>
      <c r="C13" s="229"/>
      <c r="D13" s="228" t="s">
        <v>229</v>
      </c>
      <c r="E13" s="228" t="s">
        <v>206</v>
      </c>
      <c r="F13" s="228" t="s">
        <v>208</v>
      </c>
      <c r="G13" s="238">
        <f>SUM(X13:Z15)</f>
        <v>124553</v>
      </c>
      <c r="H13" s="98" t="s">
        <v>457</v>
      </c>
      <c r="I13" s="228" t="s">
        <v>121</v>
      </c>
      <c r="J13" s="228" t="s">
        <v>122</v>
      </c>
      <c r="K13" s="228" t="s">
        <v>123</v>
      </c>
      <c r="L13" s="228" t="s">
        <v>212</v>
      </c>
      <c r="M13" s="228" t="s">
        <v>124</v>
      </c>
      <c r="N13" s="228" t="s">
        <v>124</v>
      </c>
      <c r="O13" s="98" t="s">
        <v>412</v>
      </c>
      <c r="P13" s="94" t="s">
        <v>430</v>
      </c>
      <c r="Q13" s="225">
        <v>45778</v>
      </c>
      <c r="R13" s="91" t="s">
        <v>426</v>
      </c>
      <c r="S13" s="91">
        <v>320</v>
      </c>
      <c r="T13" s="91">
        <v>325</v>
      </c>
      <c r="U13" s="91">
        <v>330</v>
      </c>
      <c r="V13" s="91">
        <v>335</v>
      </c>
      <c r="W13" s="97"/>
      <c r="X13" s="102">
        <v>1355</v>
      </c>
      <c r="Y13" s="102">
        <v>3982</v>
      </c>
      <c r="Z13" s="102">
        <v>5000</v>
      </c>
      <c r="AA13" s="63"/>
      <c r="AB13" s="63"/>
      <c r="AC13" s="63"/>
      <c r="AE13" s="260"/>
      <c r="AF13" s="154"/>
      <c r="AG13" s="251"/>
      <c r="AM13" s="81"/>
    </row>
    <row r="14" spans="1:39" ht="66.75" customHeight="1" x14ac:dyDescent="0.2">
      <c r="A14" s="229"/>
      <c r="B14" s="229"/>
      <c r="C14" s="229"/>
      <c r="D14" s="229"/>
      <c r="E14" s="229"/>
      <c r="F14" s="229"/>
      <c r="G14" s="239"/>
      <c r="H14" s="98" t="s">
        <v>445</v>
      </c>
      <c r="I14" s="229"/>
      <c r="J14" s="229"/>
      <c r="K14" s="229"/>
      <c r="L14" s="229"/>
      <c r="M14" s="229"/>
      <c r="N14" s="229"/>
      <c r="O14" s="98" t="s">
        <v>221</v>
      </c>
      <c r="P14" s="94" t="s">
        <v>430</v>
      </c>
      <c r="Q14" s="226"/>
      <c r="R14" s="91" t="s">
        <v>429</v>
      </c>
      <c r="S14" s="91">
        <v>135</v>
      </c>
      <c r="T14" s="91">
        <v>140</v>
      </c>
      <c r="U14" s="91">
        <v>145</v>
      </c>
      <c r="V14" s="91">
        <v>150</v>
      </c>
      <c r="W14" s="97"/>
      <c r="X14" s="102">
        <v>0</v>
      </c>
      <c r="Y14" s="102">
        <v>1195</v>
      </c>
      <c r="Z14" s="102">
        <v>3100</v>
      </c>
      <c r="AA14" s="63"/>
      <c r="AB14" s="63"/>
      <c r="AC14" s="63"/>
      <c r="AE14" s="260"/>
      <c r="AF14" s="154"/>
      <c r="AG14" s="251"/>
      <c r="AM14" s="81"/>
    </row>
    <row r="15" spans="1:39" ht="61.5" customHeight="1" x14ac:dyDescent="0.2">
      <c r="A15" s="229"/>
      <c r="B15" s="229"/>
      <c r="C15" s="229"/>
      <c r="D15" s="230"/>
      <c r="E15" s="230"/>
      <c r="F15" s="230"/>
      <c r="G15" s="240"/>
      <c r="H15" s="98" t="s">
        <v>209</v>
      </c>
      <c r="I15" s="230"/>
      <c r="J15" s="230"/>
      <c r="K15" s="230"/>
      <c r="L15" s="230"/>
      <c r="M15" s="230"/>
      <c r="N15" s="230"/>
      <c r="O15" s="98" t="s">
        <v>222</v>
      </c>
      <c r="P15" s="94" t="s">
        <v>430</v>
      </c>
      <c r="Q15" s="227"/>
      <c r="R15" s="91" t="s">
        <v>428</v>
      </c>
      <c r="S15" s="91">
        <v>110</v>
      </c>
      <c r="T15" s="91">
        <v>115</v>
      </c>
      <c r="U15" s="91">
        <v>120</v>
      </c>
      <c r="V15" s="91">
        <v>125</v>
      </c>
      <c r="W15" s="97"/>
      <c r="X15" s="102">
        <v>56831</v>
      </c>
      <c r="Y15" s="102">
        <v>53090</v>
      </c>
      <c r="Z15" s="102">
        <v>0</v>
      </c>
      <c r="AA15" s="63"/>
      <c r="AB15" s="63"/>
      <c r="AC15" s="63"/>
      <c r="AE15" s="155"/>
      <c r="AF15" s="156"/>
      <c r="AG15" s="63"/>
      <c r="AM15" s="81"/>
    </row>
    <row r="16" spans="1:39" ht="98.25" customHeight="1" thickBot="1" x14ac:dyDescent="0.25">
      <c r="A16" s="229"/>
      <c r="B16" s="229"/>
      <c r="C16" s="286"/>
      <c r="D16" s="99" t="s">
        <v>228</v>
      </c>
      <c r="E16" s="99" t="s">
        <v>413</v>
      </c>
      <c r="F16" s="99" t="s">
        <v>210</v>
      </c>
      <c r="G16" s="163">
        <f>SUM(X16:Z16)</f>
        <v>2000000</v>
      </c>
      <c r="H16" s="100" t="s">
        <v>211</v>
      </c>
      <c r="I16" s="99" t="s">
        <v>121</v>
      </c>
      <c r="J16" s="99" t="s">
        <v>125</v>
      </c>
      <c r="K16" s="99" t="s">
        <v>123</v>
      </c>
      <c r="L16" s="99" t="s">
        <v>212</v>
      </c>
      <c r="M16" s="99" t="s">
        <v>126</v>
      </c>
      <c r="N16" s="99" t="s">
        <v>124</v>
      </c>
      <c r="O16" s="100" t="s">
        <v>220</v>
      </c>
      <c r="P16" s="91" t="s">
        <v>219</v>
      </c>
      <c r="Q16" s="116">
        <v>45627</v>
      </c>
      <c r="R16" s="99" t="s">
        <v>224</v>
      </c>
      <c r="S16" s="99">
        <v>0</v>
      </c>
      <c r="T16" s="99">
        <v>0</v>
      </c>
      <c r="U16" s="99">
        <v>2</v>
      </c>
      <c r="V16" s="99">
        <v>0</v>
      </c>
      <c r="W16" s="101"/>
      <c r="X16" s="103">
        <v>500000</v>
      </c>
      <c r="Y16" s="103">
        <v>1500000</v>
      </c>
      <c r="Z16" s="103">
        <v>0</v>
      </c>
      <c r="AA16" s="63"/>
      <c r="AB16" s="63"/>
      <c r="AC16" s="63"/>
      <c r="AE16" s="153"/>
      <c r="AF16" s="154"/>
      <c r="AG16" s="63"/>
      <c r="AM16" s="81"/>
    </row>
    <row r="17" spans="1:40" ht="70.5" customHeight="1" x14ac:dyDescent="0.2">
      <c r="A17" s="231">
        <v>2</v>
      </c>
      <c r="B17" s="231" t="s">
        <v>190</v>
      </c>
      <c r="C17" s="231" t="s">
        <v>227</v>
      </c>
      <c r="D17" s="231" t="s">
        <v>128</v>
      </c>
      <c r="E17" s="231" t="s">
        <v>230</v>
      </c>
      <c r="F17" s="231" t="s">
        <v>423</v>
      </c>
      <c r="G17" s="242">
        <f>SUM(X17:Z20)</f>
        <v>136332</v>
      </c>
      <c r="H17" s="105" t="s">
        <v>237</v>
      </c>
      <c r="I17" s="231" t="s">
        <v>121</v>
      </c>
      <c r="J17" s="231" t="s">
        <v>122</v>
      </c>
      <c r="K17" s="231" t="s">
        <v>123</v>
      </c>
      <c r="L17" s="231" t="s">
        <v>312</v>
      </c>
      <c r="M17" s="231" t="s">
        <v>124</v>
      </c>
      <c r="N17" s="231" t="s">
        <v>126</v>
      </c>
      <c r="O17" s="105" t="s">
        <v>232</v>
      </c>
      <c r="P17" s="115" t="s">
        <v>430</v>
      </c>
      <c r="Q17" s="235">
        <v>45778</v>
      </c>
      <c r="R17" s="107" t="s">
        <v>385</v>
      </c>
      <c r="S17" s="107">
        <v>270</v>
      </c>
      <c r="T17" s="107">
        <v>280</v>
      </c>
      <c r="U17" s="107">
        <v>280</v>
      </c>
      <c r="V17" s="107">
        <v>285</v>
      </c>
      <c r="W17" s="264">
        <f>824000+150000</f>
        <v>974000</v>
      </c>
      <c r="X17" s="108">
        <v>14680</v>
      </c>
      <c r="Y17" s="108">
        <v>11680</v>
      </c>
      <c r="Z17" s="108">
        <v>0</v>
      </c>
      <c r="AA17" s="63"/>
      <c r="AC17" s="63"/>
      <c r="AE17" s="155"/>
      <c r="AF17" s="156"/>
      <c r="AG17" s="63"/>
    </row>
    <row r="18" spans="1:40" ht="66" customHeight="1" x14ac:dyDescent="0.2">
      <c r="A18" s="232"/>
      <c r="B18" s="232"/>
      <c r="C18" s="232"/>
      <c r="D18" s="232"/>
      <c r="E18" s="232"/>
      <c r="F18" s="232"/>
      <c r="G18" s="243"/>
      <c r="H18" s="109" t="s">
        <v>238</v>
      </c>
      <c r="I18" s="232"/>
      <c r="J18" s="232"/>
      <c r="K18" s="232"/>
      <c r="L18" s="232"/>
      <c r="M18" s="232"/>
      <c r="N18" s="232"/>
      <c r="O18" s="109" t="s">
        <v>233</v>
      </c>
      <c r="P18" s="106" t="s">
        <v>430</v>
      </c>
      <c r="Q18" s="236"/>
      <c r="R18" s="106" t="s">
        <v>234</v>
      </c>
      <c r="S18" s="106">
        <v>6</v>
      </c>
      <c r="T18" s="106">
        <v>6</v>
      </c>
      <c r="U18" s="106">
        <v>8</v>
      </c>
      <c r="V18" s="106">
        <v>8</v>
      </c>
      <c r="W18" s="259"/>
      <c r="X18" s="111">
        <v>6860</v>
      </c>
      <c r="Y18" s="111">
        <v>6650</v>
      </c>
      <c r="Z18" s="111">
        <v>0</v>
      </c>
      <c r="AA18" s="63"/>
      <c r="AC18" s="63"/>
      <c r="AE18" s="153"/>
      <c r="AF18" s="154"/>
      <c r="AG18" s="63"/>
    </row>
    <row r="19" spans="1:40" ht="66" customHeight="1" x14ac:dyDescent="0.2">
      <c r="A19" s="232"/>
      <c r="B19" s="232"/>
      <c r="C19" s="232"/>
      <c r="D19" s="232"/>
      <c r="E19" s="232"/>
      <c r="F19" s="232"/>
      <c r="G19" s="243"/>
      <c r="H19" s="109" t="s">
        <v>455</v>
      </c>
      <c r="I19" s="232"/>
      <c r="J19" s="232"/>
      <c r="K19" s="232"/>
      <c r="L19" s="232"/>
      <c r="M19" s="232"/>
      <c r="N19" s="232"/>
      <c r="O19" s="109" t="s">
        <v>456</v>
      </c>
      <c r="P19" s="106" t="s">
        <v>430</v>
      </c>
      <c r="Q19" s="236"/>
      <c r="R19" s="106"/>
      <c r="S19" s="106"/>
      <c r="T19" s="106"/>
      <c r="U19" s="106"/>
      <c r="V19" s="106"/>
      <c r="W19" s="110"/>
      <c r="X19" s="111">
        <v>0</v>
      </c>
      <c r="Y19" s="111">
        <v>0</v>
      </c>
      <c r="Z19" s="111">
        <v>11300</v>
      </c>
      <c r="AA19" s="63"/>
      <c r="AC19" s="63"/>
      <c r="AE19" s="153"/>
      <c r="AF19" s="154"/>
      <c r="AG19" s="63"/>
    </row>
    <row r="20" spans="1:40" ht="66" customHeight="1" x14ac:dyDescent="0.2">
      <c r="A20" s="232"/>
      <c r="B20" s="232"/>
      <c r="C20" s="232"/>
      <c r="D20" s="233"/>
      <c r="E20" s="233"/>
      <c r="F20" s="233"/>
      <c r="G20" s="244"/>
      <c r="H20" s="109" t="s">
        <v>454</v>
      </c>
      <c r="I20" s="233"/>
      <c r="J20" s="233"/>
      <c r="K20" s="233"/>
      <c r="L20" s="233"/>
      <c r="M20" s="233"/>
      <c r="N20" s="233"/>
      <c r="O20" s="109" t="s">
        <v>243</v>
      </c>
      <c r="P20" s="106" t="s">
        <v>430</v>
      </c>
      <c r="Q20" s="237"/>
      <c r="R20" s="106" t="s">
        <v>244</v>
      </c>
      <c r="S20" s="106">
        <v>6</v>
      </c>
      <c r="T20" s="106">
        <v>8</v>
      </c>
      <c r="U20" s="106">
        <v>8</v>
      </c>
      <c r="V20" s="106">
        <v>8</v>
      </c>
      <c r="W20" s="110"/>
      <c r="X20" s="111">
        <v>30000</v>
      </c>
      <c r="Y20" s="111">
        <v>37162</v>
      </c>
      <c r="Z20" s="111">
        <v>18000</v>
      </c>
      <c r="AA20" s="63"/>
      <c r="AC20" s="63"/>
      <c r="AE20" s="155"/>
      <c r="AF20" s="156"/>
      <c r="AG20" s="63"/>
    </row>
    <row r="21" spans="1:40" ht="70.5" customHeight="1" x14ac:dyDescent="0.2">
      <c r="A21" s="232"/>
      <c r="B21" s="232"/>
      <c r="C21" s="232"/>
      <c r="D21" s="245" t="s">
        <v>529</v>
      </c>
      <c r="E21" s="245" t="s">
        <v>235</v>
      </c>
      <c r="F21" s="245" t="s">
        <v>242</v>
      </c>
      <c r="G21" s="265">
        <f>SUM(X21:Z23)</f>
        <v>979365</v>
      </c>
      <c r="H21" s="109" t="s">
        <v>239</v>
      </c>
      <c r="I21" s="245" t="s">
        <v>236</v>
      </c>
      <c r="J21" s="245" t="s">
        <v>122</v>
      </c>
      <c r="K21" s="245" t="s">
        <v>123</v>
      </c>
      <c r="L21" s="245" t="s">
        <v>312</v>
      </c>
      <c r="M21" s="245" t="s">
        <v>124</v>
      </c>
      <c r="N21" s="245" t="s">
        <v>424</v>
      </c>
      <c r="O21" s="109" t="s">
        <v>442</v>
      </c>
      <c r="P21" s="106" t="s">
        <v>430</v>
      </c>
      <c r="Q21" s="267">
        <v>45778</v>
      </c>
      <c r="R21" s="106" t="s">
        <v>241</v>
      </c>
      <c r="S21" s="106">
        <v>110</v>
      </c>
      <c r="T21" s="106">
        <v>115</v>
      </c>
      <c r="U21" s="106">
        <v>120</v>
      </c>
      <c r="V21" s="106">
        <v>125</v>
      </c>
      <c r="W21" s="259">
        <v>3959000</v>
      </c>
      <c r="X21" s="111">
        <v>367207</v>
      </c>
      <c r="Y21" s="111">
        <v>362600</v>
      </c>
      <c r="Z21" s="111">
        <v>0</v>
      </c>
      <c r="AA21" s="63"/>
      <c r="AC21" s="63"/>
      <c r="AG21" s="63"/>
    </row>
    <row r="22" spans="1:40" ht="70.5" customHeight="1" x14ac:dyDescent="0.2">
      <c r="A22" s="232"/>
      <c r="B22" s="232"/>
      <c r="C22" s="232"/>
      <c r="D22" s="232"/>
      <c r="E22" s="232"/>
      <c r="F22" s="232"/>
      <c r="G22" s="243"/>
      <c r="H22" s="113" t="s">
        <v>446</v>
      </c>
      <c r="I22" s="232"/>
      <c r="J22" s="232"/>
      <c r="K22" s="232"/>
      <c r="L22" s="232"/>
      <c r="M22" s="232"/>
      <c r="N22" s="232"/>
      <c r="O22" s="113" t="s">
        <v>447</v>
      </c>
      <c r="P22" s="106" t="s">
        <v>430</v>
      </c>
      <c r="Q22" s="236"/>
      <c r="R22" s="112"/>
      <c r="S22" s="112"/>
      <c r="T22" s="112"/>
      <c r="U22" s="112"/>
      <c r="V22" s="112"/>
      <c r="W22" s="259"/>
      <c r="X22" s="117">
        <v>0</v>
      </c>
      <c r="Y22" s="117">
        <v>0</v>
      </c>
      <c r="Z22" s="117">
        <v>244250</v>
      </c>
      <c r="AA22" s="63"/>
      <c r="AC22" s="63"/>
      <c r="AG22" s="63"/>
    </row>
    <row r="23" spans="1:40" ht="74.25" customHeight="1" thickBot="1" x14ac:dyDescent="0.25">
      <c r="A23" s="232"/>
      <c r="B23" s="232"/>
      <c r="C23" s="232"/>
      <c r="D23" s="232"/>
      <c r="E23" s="232"/>
      <c r="F23" s="232"/>
      <c r="G23" s="243"/>
      <c r="H23" s="113" t="s">
        <v>240</v>
      </c>
      <c r="I23" s="232"/>
      <c r="J23" s="255"/>
      <c r="K23" s="232"/>
      <c r="L23" s="255"/>
      <c r="M23" s="255"/>
      <c r="N23" s="232"/>
      <c r="O23" s="113" t="s">
        <v>443</v>
      </c>
      <c r="P23" s="112" t="s">
        <v>430</v>
      </c>
      <c r="Q23" s="268"/>
      <c r="R23" s="113"/>
      <c r="S23" s="113"/>
      <c r="T23" s="114"/>
      <c r="U23" s="113"/>
      <c r="V23" s="114"/>
      <c r="W23" s="259"/>
      <c r="X23" s="118">
        <v>2654</v>
      </c>
      <c r="Y23" s="117">
        <v>2654</v>
      </c>
      <c r="Z23" s="117">
        <v>0</v>
      </c>
      <c r="AA23" s="63"/>
      <c r="AB23" s="77"/>
      <c r="AC23" s="63"/>
      <c r="AD23" s="250"/>
      <c r="AE23" s="250"/>
      <c r="AF23" s="250"/>
      <c r="AG23" s="250"/>
      <c r="AH23" s="250"/>
      <c r="AI23" s="250"/>
      <c r="AJ23" s="250"/>
      <c r="AK23" s="250"/>
      <c r="AL23" s="250"/>
      <c r="AM23" s="252"/>
    </row>
    <row r="24" spans="1:40" ht="56.25" customHeight="1" x14ac:dyDescent="0.2">
      <c r="A24" s="234">
        <v>3</v>
      </c>
      <c r="B24" s="234" t="s">
        <v>190</v>
      </c>
      <c r="C24" s="234" t="s">
        <v>246</v>
      </c>
      <c r="D24" s="234" t="s">
        <v>530</v>
      </c>
      <c r="E24" s="234" t="s">
        <v>300</v>
      </c>
      <c r="F24" s="234" t="s">
        <v>245</v>
      </c>
      <c r="G24" s="266">
        <f>SUM(X24:Z25)</f>
        <v>224766</v>
      </c>
      <c r="H24" s="127" t="s">
        <v>453</v>
      </c>
      <c r="I24" s="234" t="s">
        <v>121</v>
      </c>
      <c r="J24" s="234" t="s">
        <v>122</v>
      </c>
      <c r="K24" s="234" t="s">
        <v>123</v>
      </c>
      <c r="L24" s="234" t="s">
        <v>384</v>
      </c>
      <c r="M24" s="234" t="s">
        <v>126</v>
      </c>
      <c r="N24" s="234" t="s">
        <v>124</v>
      </c>
      <c r="O24" s="127" t="s">
        <v>248</v>
      </c>
      <c r="P24" s="128" t="s">
        <v>430</v>
      </c>
      <c r="Q24" s="302">
        <v>45778</v>
      </c>
      <c r="R24" s="128" t="s">
        <v>250</v>
      </c>
      <c r="S24" s="128">
        <v>3</v>
      </c>
      <c r="T24" s="129">
        <v>3</v>
      </c>
      <c r="U24" s="128">
        <v>3</v>
      </c>
      <c r="V24" s="129">
        <v>3</v>
      </c>
      <c r="W24" s="130"/>
      <c r="X24" s="131">
        <v>79372</v>
      </c>
      <c r="Y24" s="132">
        <v>69372</v>
      </c>
      <c r="Z24" s="132">
        <v>39850</v>
      </c>
      <c r="AA24" s="63"/>
      <c r="AB24" s="77"/>
      <c r="AC24" s="63"/>
      <c r="AD24" s="250"/>
      <c r="AE24" s="250"/>
      <c r="AF24" s="250"/>
      <c r="AG24" s="250"/>
      <c r="AH24" s="250"/>
      <c r="AI24" s="250"/>
      <c r="AJ24" s="250"/>
      <c r="AK24" s="250"/>
      <c r="AL24" s="250"/>
      <c r="AM24" s="252"/>
    </row>
    <row r="25" spans="1:40" ht="62.25" customHeight="1" x14ac:dyDescent="0.2">
      <c r="A25" s="223"/>
      <c r="B25" s="223"/>
      <c r="C25" s="223"/>
      <c r="D25" s="224"/>
      <c r="E25" s="224"/>
      <c r="F25" s="224"/>
      <c r="G25" s="249"/>
      <c r="H25" s="134" t="s">
        <v>452</v>
      </c>
      <c r="I25" s="224"/>
      <c r="J25" s="224"/>
      <c r="K25" s="224"/>
      <c r="L25" s="224"/>
      <c r="M25" s="224"/>
      <c r="N25" s="224"/>
      <c r="O25" s="134" t="s">
        <v>249</v>
      </c>
      <c r="P25" s="133" t="s">
        <v>430</v>
      </c>
      <c r="Q25" s="258"/>
      <c r="R25" s="133" t="s">
        <v>402</v>
      </c>
      <c r="S25" s="143">
        <v>80000</v>
      </c>
      <c r="T25" s="143">
        <v>80000</v>
      </c>
      <c r="U25" s="143">
        <v>90000</v>
      </c>
      <c r="V25" s="145">
        <v>90000</v>
      </c>
      <c r="W25" s="130"/>
      <c r="X25" s="131">
        <v>10024</v>
      </c>
      <c r="Y25" s="131">
        <v>11148</v>
      </c>
      <c r="Z25" s="131">
        <v>15000</v>
      </c>
      <c r="AA25" s="63"/>
      <c r="AB25" s="77"/>
      <c r="AC25" s="63"/>
      <c r="AM25" s="81"/>
    </row>
    <row r="26" spans="1:40" ht="72.75" customHeight="1" x14ac:dyDescent="0.2">
      <c r="A26" s="223"/>
      <c r="B26" s="223"/>
      <c r="C26" s="223"/>
      <c r="D26" s="222" t="s">
        <v>531</v>
      </c>
      <c r="E26" s="222" t="s">
        <v>251</v>
      </c>
      <c r="F26" s="222" t="s">
        <v>252</v>
      </c>
      <c r="G26" s="247">
        <f>SUM(X26:Z30)</f>
        <v>1663939</v>
      </c>
      <c r="H26" s="136" t="s">
        <v>448</v>
      </c>
      <c r="I26" s="222" t="s">
        <v>121</v>
      </c>
      <c r="J26" s="222" t="s">
        <v>122</v>
      </c>
      <c r="K26" s="222" t="s">
        <v>123</v>
      </c>
      <c r="L26" s="222" t="s">
        <v>247</v>
      </c>
      <c r="M26" s="222" t="s">
        <v>124</v>
      </c>
      <c r="N26" s="222" t="s">
        <v>124</v>
      </c>
      <c r="O26" s="137" t="s">
        <v>414</v>
      </c>
      <c r="P26" s="138" t="s">
        <v>430</v>
      </c>
      <c r="Q26" s="256">
        <v>45778</v>
      </c>
      <c r="R26" s="135" t="s">
        <v>256</v>
      </c>
      <c r="S26" s="138">
        <v>200</v>
      </c>
      <c r="T26" s="138">
        <v>190</v>
      </c>
      <c r="U26" s="138">
        <v>180</v>
      </c>
      <c r="V26" s="138">
        <v>170</v>
      </c>
      <c r="W26" s="254">
        <v>2150000</v>
      </c>
      <c r="X26" s="140">
        <v>13272</v>
      </c>
      <c r="Y26" s="140">
        <v>13272</v>
      </c>
      <c r="Z26" s="140">
        <v>7000</v>
      </c>
      <c r="AA26" s="63"/>
      <c r="AC26" s="63"/>
    </row>
    <row r="27" spans="1:40" ht="70.5" customHeight="1" x14ac:dyDescent="0.2">
      <c r="A27" s="223"/>
      <c r="B27" s="223"/>
      <c r="C27" s="223"/>
      <c r="D27" s="223"/>
      <c r="E27" s="223"/>
      <c r="F27" s="223"/>
      <c r="G27" s="248"/>
      <c r="H27" s="136" t="s">
        <v>450</v>
      </c>
      <c r="I27" s="223"/>
      <c r="J27" s="223"/>
      <c r="K27" s="223"/>
      <c r="L27" s="223"/>
      <c r="M27" s="223"/>
      <c r="N27" s="223"/>
      <c r="O27" s="137" t="s">
        <v>253</v>
      </c>
      <c r="P27" s="138" t="s">
        <v>430</v>
      </c>
      <c r="Q27" s="257"/>
      <c r="R27" s="135"/>
      <c r="S27" s="138"/>
      <c r="T27" s="138"/>
      <c r="U27" s="138"/>
      <c r="V27" s="138"/>
      <c r="W27" s="254"/>
      <c r="X27" s="140">
        <v>104188</v>
      </c>
      <c r="Y27" s="140">
        <v>104188</v>
      </c>
      <c r="Z27" s="140">
        <v>76750</v>
      </c>
      <c r="AA27" s="63"/>
      <c r="AC27" s="63"/>
    </row>
    <row r="28" spans="1:40" ht="54.75" customHeight="1" x14ac:dyDescent="0.2">
      <c r="A28" s="223"/>
      <c r="B28" s="223"/>
      <c r="C28" s="223"/>
      <c r="D28" s="223"/>
      <c r="E28" s="223"/>
      <c r="F28" s="223"/>
      <c r="G28" s="248"/>
      <c r="H28" s="136" t="s">
        <v>451</v>
      </c>
      <c r="I28" s="223"/>
      <c r="J28" s="223"/>
      <c r="K28" s="223"/>
      <c r="L28" s="223"/>
      <c r="M28" s="223"/>
      <c r="N28" s="223"/>
      <c r="O28" s="137" t="s">
        <v>254</v>
      </c>
      <c r="P28" s="138" t="s">
        <v>430</v>
      </c>
      <c r="Q28" s="257"/>
      <c r="R28" s="135"/>
      <c r="S28" s="138"/>
      <c r="T28" s="138"/>
      <c r="U28" s="138"/>
      <c r="V28" s="138"/>
      <c r="W28" s="254"/>
      <c r="X28" s="140">
        <v>6636</v>
      </c>
      <c r="Y28" s="140">
        <v>6636</v>
      </c>
      <c r="Z28" s="140">
        <v>5250</v>
      </c>
      <c r="AA28" s="63"/>
      <c r="AC28" s="63"/>
    </row>
    <row r="29" spans="1:40" ht="54.75" customHeight="1" x14ac:dyDescent="0.2">
      <c r="A29" s="223"/>
      <c r="B29" s="223"/>
      <c r="C29" s="223"/>
      <c r="D29" s="223"/>
      <c r="E29" s="223"/>
      <c r="F29" s="223"/>
      <c r="G29" s="248"/>
      <c r="H29" s="136" t="s">
        <v>449</v>
      </c>
      <c r="I29" s="223"/>
      <c r="J29" s="223"/>
      <c r="K29" s="223"/>
      <c r="L29" s="223"/>
      <c r="M29" s="223"/>
      <c r="N29" s="223"/>
      <c r="O29" s="137" t="s">
        <v>433</v>
      </c>
      <c r="P29" s="138" t="s">
        <v>430</v>
      </c>
      <c r="Q29" s="257"/>
      <c r="R29" s="135"/>
      <c r="S29" s="138"/>
      <c r="T29" s="138"/>
      <c r="U29" s="138"/>
      <c r="V29" s="138"/>
      <c r="W29" s="254"/>
      <c r="X29" s="140">
        <v>23165</v>
      </c>
      <c r="Y29" s="140">
        <v>0</v>
      </c>
      <c r="Z29" s="140">
        <v>1285000</v>
      </c>
      <c r="AA29" s="63"/>
      <c r="AC29" s="63"/>
    </row>
    <row r="30" spans="1:40" ht="60.75" customHeight="1" x14ac:dyDescent="0.2">
      <c r="A30" s="223"/>
      <c r="B30" s="223"/>
      <c r="C30" s="223"/>
      <c r="D30" s="224"/>
      <c r="E30" s="224"/>
      <c r="F30" s="224"/>
      <c r="G30" s="249"/>
      <c r="H30" s="136" t="s">
        <v>541</v>
      </c>
      <c r="I30" s="224"/>
      <c r="J30" s="224"/>
      <c r="K30" s="224"/>
      <c r="L30" s="224"/>
      <c r="M30" s="224"/>
      <c r="N30" s="224"/>
      <c r="O30" s="137" t="s">
        <v>255</v>
      </c>
      <c r="P30" s="138" t="s">
        <v>430</v>
      </c>
      <c r="Q30" s="258"/>
      <c r="R30" s="138"/>
      <c r="S30" s="138"/>
      <c r="T30" s="138"/>
      <c r="U30" s="138"/>
      <c r="V30" s="138"/>
      <c r="W30" s="254"/>
      <c r="X30" s="140">
        <v>9291</v>
      </c>
      <c r="Y30" s="140">
        <v>9291</v>
      </c>
      <c r="Z30" s="140">
        <v>0</v>
      </c>
      <c r="AA30" s="63"/>
      <c r="AC30" s="63"/>
      <c r="AI30" s="63"/>
      <c r="AM30" s="81"/>
      <c r="AN30" s="81"/>
    </row>
    <row r="31" spans="1:40" ht="64.5" customHeight="1" x14ac:dyDescent="0.2">
      <c r="A31" s="223"/>
      <c r="B31" s="223"/>
      <c r="C31" s="223"/>
      <c r="D31" s="222" t="s">
        <v>257</v>
      </c>
      <c r="E31" s="222" t="s">
        <v>258</v>
      </c>
      <c r="F31" s="222" t="s">
        <v>415</v>
      </c>
      <c r="G31" s="247">
        <f>SUM(X31:Z34)</f>
        <v>434898</v>
      </c>
      <c r="H31" s="141" t="s">
        <v>458</v>
      </c>
      <c r="I31" s="222" t="s">
        <v>121</v>
      </c>
      <c r="J31" s="222" t="s">
        <v>122</v>
      </c>
      <c r="K31" s="222" t="s">
        <v>123</v>
      </c>
      <c r="L31" s="222" t="s">
        <v>259</v>
      </c>
      <c r="M31" s="222" t="s">
        <v>126</v>
      </c>
      <c r="N31" s="222" t="s">
        <v>124</v>
      </c>
      <c r="O31" s="141" t="s">
        <v>260</v>
      </c>
      <c r="P31" s="138" t="s">
        <v>430</v>
      </c>
      <c r="Q31" s="256">
        <v>45778</v>
      </c>
      <c r="R31" s="129"/>
      <c r="S31" s="129"/>
      <c r="T31" s="129"/>
      <c r="U31" s="129"/>
      <c r="V31" s="129"/>
      <c r="W31" s="139"/>
      <c r="X31" s="140">
        <v>17454</v>
      </c>
      <c r="Y31" s="140">
        <v>2654</v>
      </c>
      <c r="Z31" s="140">
        <v>13500</v>
      </c>
      <c r="AA31" s="63"/>
      <c r="AC31" s="63"/>
      <c r="AI31" s="63"/>
      <c r="AM31" s="81"/>
      <c r="AN31" s="81"/>
    </row>
    <row r="32" spans="1:40" ht="60.75" customHeight="1" x14ac:dyDescent="0.2">
      <c r="A32" s="223"/>
      <c r="B32" s="223"/>
      <c r="C32" s="223"/>
      <c r="D32" s="223"/>
      <c r="E32" s="223"/>
      <c r="F32" s="223"/>
      <c r="G32" s="248"/>
      <c r="H32" s="141" t="s">
        <v>459</v>
      </c>
      <c r="I32" s="223"/>
      <c r="J32" s="223"/>
      <c r="K32" s="223"/>
      <c r="L32" s="223"/>
      <c r="M32" s="223"/>
      <c r="N32" s="223"/>
      <c r="O32" s="141" t="s">
        <v>261</v>
      </c>
      <c r="P32" s="138" t="s">
        <v>430</v>
      </c>
      <c r="Q32" s="257"/>
      <c r="R32" s="129" t="s">
        <v>416</v>
      </c>
      <c r="S32" s="129" t="s">
        <v>185</v>
      </c>
      <c r="T32" s="129" t="s">
        <v>186</v>
      </c>
      <c r="U32" s="129" t="s">
        <v>187</v>
      </c>
      <c r="V32" s="129" t="s">
        <v>188</v>
      </c>
      <c r="W32" s="139"/>
      <c r="X32" s="140">
        <v>46453</v>
      </c>
      <c r="Y32" s="140">
        <v>46453</v>
      </c>
      <c r="Z32" s="140">
        <v>18500</v>
      </c>
      <c r="AA32" s="63"/>
      <c r="AC32" s="63"/>
      <c r="AI32" s="63"/>
      <c r="AM32" s="81"/>
      <c r="AN32" s="81"/>
    </row>
    <row r="33" spans="1:43" ht="68.25" customHeight="1" x14ac:dyDescent="0.2">
      <c r="A33" s="223"/>
      <c r="B33" s="223"/>
      <c r="C33" s="223"/>
      <c r="D33" s="223"/>
      <c r="E33" s="223"/>
      <c r="F33" s="223"/>
      <c r="G33" s="248"/>
      <c r="H33" s="141" t="s">
        <v>434</v>
      </c>
      <c r="I33" s="223"/>
      <c r="J33" s="223"/>
      <c r="K33" s="223"/>
      <c r="L33" s="223"/>
      <c r="M33" s="223"/>
      <c r="N33" s="223"/>
      <c r="O33" s="141" t="s">
        <v>435</v>
      </c>
      <c r="P33" s="138" t="s">
        <v>430</v>
      </c>
      <c r="Q33" s="257"/>
      <c r="R33" s="129"/>
      <c r="S33" s="129"/>
      <c r="T33" s="129"/>
      <c r="U33" s="129"/>
      <c r="V33" s="129"/>
      <c r="W33" s="139"/>
      <c r="X33" s="140">
        <v>21700</v>
      </c>
      <c r="Y33" s="140">
        <v>0</v>
      </c>
      <c r="Z33" s="140">
        <v>0</v>
      </c>
      <c r="AA33" s="63"/>
      <c r="AC33" s="63"/>
      <c r="AI33" s="63"/>
      <c r="AM33" s="81"/>
      <c r="AN33" s="81"/>
    </row>
    <row r="34" spans="1:43" ht="73.5" customHeight="1" x14ac:dyDescent="0.2">
      <c r="A34" s="223"/>
      <c r="B34" s="224"/>
      <c r="C34" s="224"/>
      <c r="D34" s="224"/>
      <c r="E34" s="224"/>
      <c r="F34" s="224"/>
      <c r="G34" s="249"/>
      <c r="H34" s="141" t="s">
        <v>460</v>
      </c>
      <c r="I34" s="224"/>
      <c r="J34" s="224"/>
      <c r="K34" s="224"/>
      <c r="L34" s="224"/>
      <c r="M34" s="224"/>
      <c r="N34" s="224"/>
      <c r="O34" s="142" t="s">
        <v>262</v>
      </c>
      <c r="P34" s="138" t="s">
        <v>430</v>
      </c>
      <c r="Q34" s="258"/>
      <c r="R34" s="129" t="s">
        <v>264</v>
      </c>
      <c r="S34" s="143">
        <v>400</v>
      </c>
      <c r="T34" s="143">
        <v>600</v>
      </c>
      <c r="U34" s="143">
        <v>600</v>
      </c>
      <c r="V34" s="143">
        <v>700</v>
      </c>
      <c r="W34" s="139"/>
      <c r="X34" s="140">
        <v>99542</v>
      </c>
      <c r="Y34" s="140">
        <v>99542</v>
      </c>
      <c r="Z34" s="140">
        <v>69100</v>
      </c>
      <c r="AA34" s="63"/>
      <c r="AC34" s="63"/>
      <c r="AI34" s="63"/>
      <c r="AM34" s="81"/>
      <c r="AN34" s="81"/>
    </row>
    <row r="35" spans="1:43" ht="73.5" customHeight="1" x14ac:dyDescent="0.2">
      <c r="A35" s="223"/>
      <c r="B35" s="222" t="s">
        <v>190</v>
      </c>
      <c r="C35" s="222" t="s">
        <v>265</v>
      </c>
      <c r="D35" s="222" t="s">
        <v>532</v>
      </c>
      <c r="E35" s="222" t="s">
        <v>266</v>
      </c>
      <c r="F35" s="222" t="s">
        <v>267</v>
      </c>
      <c r="G35" s="247">
        <f>SUM(X35:Z49)</f>
        <v>8894284</v>
      </c>
      <c r="H35" s="141" t="s">
        <v>461</v>
      </c>
      <c r="I35" s="222" t="s">
        <v>121</v>
      </c>
      <c r="J35" s="222" t="s">
        <v>125</v>
      </c>
      <c r="K35" s="222" t="s">
        <v>123</v>
      </c>
      <c r="L35" s="222" t="s">
        <v>247</v>
      </c>
      <c r="M35" s="222" t="s">
        <v>126</v>
      </c>
      <c r="N35" s="222" t="s">
        <v>124</v>
      </c>
      <c r="O35" s="142" t="s">
        <v>272</v>
      </c>
      <c r="P35" s="138" t="s">
        <v>430</v>
      </c>
      <c r="Q35" s="256">
        <v>45778</v>
      </c>
      <c r="R35" s="129" t="s">
        <v>263</v>
      </c>
      <c r="S35" s="143">
        <v>0</v>
      </c>
      <c r="T35" s="143">
        <v>0</v>
      </c>
      <c r="U35" s="143">
        <v>1</v>
      </c>
      <c r="V35" s="143">
        <v>0</v>
      </c>
      <c r="W35" s="139"/>
      <c r="X35" s="140">
        <v>16989</v>
      </c>
      <c r="Y35" s="140">
        <v>18051</v>
      </c>
      <c r="Z35" s="140">
        <v>10250</v>
      </c>
      <c r="AA35" s="63"/>
      <c r="AC35" s="63"/>
      <c r="AI35" s="63"/>
      <c r="AM35" s="81"/>
      <c r="AN35" s="81"/>
    </row>
    <row r="36" spans="1:43" ht="73.5" customHeight="1" x14ac:dyDescent="0.2">
      <c r="A36" s="223"/>
      <c r="B36" s="223"/>
      <c r="C36" s="223"/>
      <c r="D36" s="223"/>
      <c r="E36" s="223"/>
      <c r="F36" s="223"/>
      <c r="G36" s="248"/>
      <c r="H36" s="141" t="s">
        <v>462</v>
      </c>
      <c r="I36" s="223"/>
      <c r="J36" s="223"/>
      <c r="K36" s="223"/>
      <c r="L36" s="223"/>
      <c r="M36" s="223"/>
      <c r="N36" s="223"/>
      <c r="O36" s="142" t="s">
        <v>273</v>
      </c>
      <c r="P36" s="138" t="s">
        <v>430</v>
      </c>
      <c r="Q36" s="257"/>
      <c r="R36" s="129"/>
      <c r="S36" s="143"/>
      <c r="T36" s="143"/>
      <c r="U36" s="143"/>
      <c r="V36" s="143"/>
      <c r="W36" s="139"/>
      <c r="X36" s="140">
        <v>3982</v>
      </c>
      <c r="Y36" s="140">
        <v>3982</v>
      </c>
      <c r="Z36" s="140">
        <v>62750</v>
      </c>
      <c r="AA36" s="63"/>
      <c r="AC36" s="63"/>
      <c r="AI36" s="63"/>
      <c r="AM36" s="81"/>
      <c r="AN36" s="81"/>
    </row>
    <row r="37" spans="1:43" ht="73.5" customHeight="1" x14ac:dyDescent="0.2">
      <c r="A37" s="223"/>
      <c r="B37" s="223"/>
      <c r="C37" s="223"/>
      <c r="D37" s="223"/>
      <c r="E37" s="223"/>
      <c r="F37" s="223"/>
      <c r="G37" s="248"/>
      <c r="H37" s="141" t="s">
        <v>463</v>
      </c>
      <c r="I37" s="223"/>
      <c r="J37" s="223"/>
      <c r="K37" s="223"/>
      <c r="L37" s="223"/>
      <c r="M37" s="223"/>
      <c r="N37" s="223"/>
      <c r="O37" s="142" t="s">
        <v>274</v>
      </c>
      <c r="P37" s="138" t="s">
        <v>430</v>
      </c>
      <c r="Q37" s="257"/>
      <c r="R37" s="129" t="s">
        <v>417</v>
      </c>
      <c r="S37" s="143">
        <v>20000</v>
      </c>
      <c r="T37" s="143">
        <v>25000</v>
      </c>
      <c r="U37" s="143">
        <v>30000</v>
      </c>
      <c r="V37" s="143">
        <v>15000</v>
      </c>
      <c r="W37" s="139"/>
      <c r="X37" s="140">
        <v>126086</v>
      </c>
      <c r="Y37" s="140">
        <v>126086</v>
      </c>
      <c r="Z37" s="140">
        <v>78100</v>
      </c>
      <c r="AA37" s="63"/>
      <c r="AC37" s="63"/>
      <c r="AI37" s="63"/>
      <c r="AM37" s="81"/>
      <c r="AN37" s="81"/>
    </row>
    <row r="38" spans="1:43" ht="73.5" customHeight="1" x14ac:dyDescent="0.2">
      <c r="A38" s="223"/>
      <c r="B38" s="223"/>
      <c r="C38" s="223"/>
      <c r="D38" s="223"/>
      <c r="E38" s="223"/>
      <c r="F38" s="223"/>
      <c r="G38" s="248"/>
      <c r="H38" s="141" t="s">
        <v>268</v>
      </c>
      <c r="I38" s="223"/>
      <c r="J38" s="223"/>
      <c r="K38" s="223"/>
      <c r="L38" s="223"/>
      <c r="M38" s="223"/>
      <c r="N38" s="223"/>
      <c r="O38" s="142" t="s">
        <v>275</v>
      </c>
      <c r="P38" s="138" t="s">
        <v>430</v>
      </c>
      <c r="Q38" s="257"/>
      <c r="R38" s="129"/>
      <c r="S38" s="143"/>
      <c r="T38" s="143"/>
      <c r="U38" s="143"/>
      <c r="V38" s="143"/>
      <c r="W38" s="139"/>
      <c r="X38" s="140">
        <v>594354</v>
      </c>
      <c r="Y38" s="140">
        <v>530892</v>
      </c>
      <c r="Z38" s="140">
        <v>0</v>
      </c>
      <c r="AA38" s="63"/>
      <c r="AC38" s="63"/>
      <c r="AI38" s="63"/>
      <c r="AM38" s="81"/>
      <c r="AN38" s="81"/>
    </row>
    <row r="39" spans="1:43" ht="73.5" customHeight="1" x14ac:dyDescent="0.2">
      <c r="A39" s="223"/>
      <c r="B39" s="223"/>
      <c r="C39" s="223"/>
      <c r="D39" s="223"/>
      <c r="E39" s="223"/>
      <c r="F39" s="223"/>
      <c r="G39" s="248"/>
      <c r="H39" s="141" t="s">
        <v>269</v>
      </c>
      <c r="I39" s="223"/>
      <c r="J39" s="223"/>
      <c r="K39" s="223"/>
      <c r="L39" s="223"/>
      <c r="M39" s="223"/>
      <c r="N39" s="223"/>
      <c r="O39" s="142" t="s">
        <v>276</v>
      </c>
      <c r="P39" s="138" t="s">
        <v>430</v>
      </c>
      <c r="Q39" s="257"/>
      <c r="R39" s="129"/>
      <c r="S39" s="143"/>
      <c r="T39" s="143"/>
      <c r="U39" s="143"/>
      <c r="V39" s="143"/>
      <c r="W39" s="139"/>
      <c r="X39" s="140">
        <v>0</v>
      </c>
      <c r="Y39" s="140">
        <v>664</v>
      </c>
      <c r="Z39" s="140">
        <v>0</v>
      </c>
      <c r="AA39" s="63"/>
      <c r="AC39" s="63"/>
      <c r="AI39" s="63"/>
      <c r="AM39" s="81"/>
      <c r="AN39" s="81"/>
    </row>
    <row r="40" spans="1:43" ht="73.5" customHeight="1" x14ac:dyDescent="0.2">
      <c r="A40" s="223"/>
      <c r="B40" s="223"/>
      <c r="C40" s="223"/>
      <c r="D40" s="223"/>
      <c r="E40" s="223"/>
      <c r="F40" s="223"/>
      <c r="G40" s="248"/>
      <c r="H40" s="141" t="s">
        <v>464</v>
      </c>
      <c r="I40" s="223"/>
      <c r="J40" s="223"/>
      <c r="K40" s="223"/>
      <c r="L40" s="223"/>
      <c r="M40" s="223"/>
      <c r="N40" s="223"/>
      <c r="O40" s="142" t="s">
        <v>277</v>
      </c>
      <c r="P40" s="138" t="s">
        <v>430</v>
      </c>
      <c r="Q40" s="257"/>
      <c r="R40" s="129" t="s">
        <v>386</v>
      </c>
      <c r="S40" s="143">
        <v>70</v>
      </c>
      <c r="T40" s="143">
        <v>80</v>
      </c>
      <c r="U40" s="143">
        <v>90</v>
      </c>
      <c r="V40" s="143">
        <v>45</v>
      </c>
      <c r="W40" s="139">
        <v>45</v>
      </c>
      <c r="X40" s="140">
        <v>119378</v>
      </c>
      <c r="Y40" s="140">
        <v>132723</v>
      </c>
      <c r="Z40" s="140">
        <v>132750</v>
      </c>
      <c r="AA40" s="63"/>
      <c r="AC40" s="63"/>
      <c r="AI40" s="63"/>
      <c r="AM40" s="81"/>
      <c r="AN40" s="81"/>
    </row>
    <row r="41" spans="1:43" ht="73.5" customHeight="1" x14ac:dyDescent="0.2">
      <c r="A41" s="223"/>
      <c r="B41" s="223"/>
      <c r="C41" s="223"/>
      <c r="D41" s="223"/>
      <c r="E41" s="223"/>
      <c r="F41" s="223"/>
      <c r="G41" s="248"/>
      <c r="H41" s="141" t="s">
        <v>465</v>
      </c>
      <c r="I41" s="223"/>
      <c r="J41" s="223"/>
      <c r="K41" s="223"/>
      <c r="L41" s="223"/>
      <c r="M41" s="223"/>
      <c r="N41" s="223"/>
      <c r="O41" s="142" t="s">
        <v>281</v>
      </c>
      <c r="P41" s="138" t="s">
        <v>430</v>
      </c>
      <c r="Q41" s="257"/>
      <c r="R41" s="129"/>
      <c r="S41" s="143"/>
      <c r="T41" s="143"/>
      <c r="U41" s="143"/>
      <c r="V41" s="143"/>
      <c r="W41" s="139"/>
      <c r="X41" s="140">
        <v>53089</v>
      </c>
      <c r="Y41" s="140">
        <v>53089</v>
      </c>
      <c r="Z41" s="140">
        <v>13500</v>
      </c>
      <c r="AA41" s="63"/>
      <c r="AC41" s="63"/>
      <c r="AI41" s="63"/>
      <c r="AM41" s="81"/>
      <c r="AN41" s="81"/>
    </row>
    <row r="42" spans="1:43" ht="73.5" customHeight="1" x14ac:dyDescent="0.2">
      <c r="A42" s="223"/>
      <c r="B42" s="223"/>
      <c r="C42" s="223"/>
      <c r="D42" s="223"/>
      <c r="E42" s="223"/>
      <c r="F42" s="223"/>
      <c r="G42" s="248"/>
      <c r="H42" s="141" t="s">
        <v>466</v>
      </c>
      <c r="I42" s="223"/>
      <c r="J42" s="223"/>
      <c r="K42" s="223"/>
      <c r="L42" s="223"/>
      <c r="M42" s="223"/>
      <c r="N42" s="223"/>
      <c r="O42" s="142" t="s">
        <v>282</v>
      </c>
      <c r="P42" s="138" t="s">
        <v>430</v>
      </c>
      <c r="Q42" s="257"/>
      <c r="R42" s="129"/>
      <c r="S42" s="143"/>
      <c r="T42" s="143"/>
      <c r="U42" s="143"/>
      <c r="V42" s="143"/>
      <c r="W42" s="139"/>
      <c r="X42" s="140">
        <v>23890</v>
      </c>
      <c r="Y42" s="140">
        <v>23890</v>
      </c>
      <c r="Z42" s="140">
        <v>3000</v>
      </c>
      <c r="AA42" s="63"/>
      <c r="AC42" s="63"/>
      <c r="AI42" s="63"/>
      <c r="AM42" s="81"/>
      <c r="AN42" s="81"/>
    </row>
    <row r="43" spans="1:43" ht="73.5" customHeight="1" x14ac:dyDescent="0.2">
      <c r="A43" s="223"/>
      <c r="B43" s="223"/>
      <c r="C43" s="223"/>
      <c r="D43" s="223"/>
      <c r="E43" s="223"/>
      <c r="F43" s="223"/>
      <c r="G43" s="248"/>
      <c r="H43" s="141" t="s">
        <v>467</v>
      </c>
      <c r="I43" s="223"/>
      <c r="J43" s="223"/>
      <c r="K43" s="223"/>
      <c r="L43" s="223"/>
      <c r="M43" s="223"/>
      <c r="N43" s="223"/>
      <c r="O43" s="142" t="s">
        <v>283</v>
      </c>
      <c r="P43" s="138" t="s">
        <v>430</v>
      </c>
      <c r="Q43" s="257"/>
      <c r="R43" s="129"/>
      <c r="S43" s="143"/>
      <c r="T43" s="143"/>
      <c r="U43" s="143"/>
      <c r="V43" s="143"/>
      <c r="W43" s="139"/>
      <c r="X43" s="140">
        <v>3982</v>
      </c>
      <c r="Y43" s="140">
        <v>3982</v>
      </c>
      <c r="Z43" s="140">
        <v>2000</v>
      </c>
      <c r="AA43" s="63"/>
      <c r="AC43" s="63"/>
      <c r="AI43" s="63"/>
      <c r="AM43" s="81"/>
      <c r="AN43" s="81"/>
    </row>
    <row r="44" spans="1:43" ht="73.5" customHeight="1" x14ac:dyDescent="0.2">
      <c r="A44" s="223"/>
      <c r="B44" s="223"/>
      <c r="C44" s="223"/>
      <c r="D44" s="223"/>
      <c r="E44" s="223"/>
      <c r="F44" s="223"/>
      <c r="G44" s="248"/>
      <c r="H44" s="141" t="s">
        <v>280</v>
      </c>
      <c r="I44" s="223"/>
      <c r="J44" s="223"/>
      <c r="K44" s="223"/>
      <c r="L44" s="223"/>
      <c r="M44" s="223"/>
      <c r="N44" s="223"/>
      <c r="O44" s="142" t="s">
        <v>284</v>
      </c>
      <c r="P44" s="138" t="s">
        <v>430</v>
      </c>
      <c r="Q44" s="257"/>
      <c r="R44" s="129"/>
      <c r="S44" s="143"/>
      <c r="T44" s="143"/>
      <c r="U44" s="143"/>
      <c r="V44" s="143"/>
      <c r="W44" s="139"/>
      <c r="X44" s="140">
        <v>6636</v>
      </c>
      <c r="Y44" s="140">
        <v>6636</v>
      </c>
      <c r="Z44" s="140">
        <v>0</v>
      </c>
      <c r="AA44" s="63"/>
      <c r="AC44" s="63"/>
      <c r="AI44" s="63"/>
      <c r="AM44" s="81"/>
      <c r="AN44" s="81"/>
    </row>
    <row r="45" spans="1:43" ht="73.5" customHeight="1" x14ac:dyDescent="0.2">
      <c r="A45" s="223"/>
      <c r="B45" s="223"/>
      <c r="C45" s="223"/>
      <c r="D45" s="223"/>
      <c r="E45" s="223"/>
      <c r="F45" s="223"/>
      <c r="G45" s="248"/>
      <c r="H45" s="141" t="s">
        <v>270</v>
      </c>
      <c r="I45" s="223"/>
      <c r="J45" s="223"/>
      <c r="K45" s="223"/>
      <c r="L45" s="223"/>
      <c r="M45" s="223"/>
      <c r="N45" s="223"/>
      <c r="O45" s="142" t="s">
        <v>278</v>
      </c>
      <c r="P45" s="138" t="s">
        <v>430</v>
      </c>
      <c r="Q45" s="257"/>
      <c r="R45" s="129"/>
      <c r="S45" s="143"/>
      <c r="T45" s="143"/>
      <c r="U45" s="143"/>
      <c r="V45" s="143"/>
      <c r="W45" s="139"/>
      <c r="X45" s="140">
        <v>3000000</v>
      </c>
      <c r="Y45" s="140">
        <v>1000000</v>
      </c>
      <c r="Z45" s="140">
        <v>0</v>
      </c>
      <c r="AA45" s="63"/>
      <c r="AC45" s="63"/>
      <c r="AI45" s="63"/>
      <c r="AM45" s="81"/>
      <c r="AN45" s="81"/>
    </row>
    <row r="46" spans="1:43" ht="68.25" customHeight="1" x14ac:dyDescent="0.2">
      <c r="A46" s="223"/>
      <c r="B46" s="223"/>
      <c r="C46" s="223"/>
      <c r="D46" s="223"/>
      <c r="E46" s="223"/>
      <c r="F46" s="223"/>
      <c r="G46" s="248"/>
      <c r="H46" s="136" t="s">
        <v>271</v>
      </c>
      <c r="I46" s="223"/>
      <c r="J46" s="223"/>
      <c r="K46" s="223"/>
      <c r="L46" s="223"/>
      <c r="M46" s="223"/>
      <c r="N46" s="223"/>
      <c r="O46" s="136" t="s">
        <v>279</v>
      </c>
      <c r="P46" s="138" t="s">
        <v>430</v>
      </c>
      <c r="Q46" s="257"/>
      <c r="R46" s="138"/>
      <c r="S46" s="138"/>
      <c r="T46" s="138"/>
      <c r="U46" s="138"/>
      <c r="V46" s="138"/>
      <c r="W46" s="139">
        <v>69000</v>
      </c>
      <c r="X46" s="140">
        <v>500000</v>
      </c>
      <c r="Y46" s="140">
        <v>1500000</v>
      </c>
      <c r="Z46" s="140">
        <v>0</v>
      </c>
      <c r="AA46" s="63"/>
      <c r="AB46" s="76"/>
      <c r="AC46" s="63"/>
      <c r="AD46" s="76"/>
      <c r="AE46" s="76"/>
      <c r="AF46" s="77"/>
      <c r="AG46" s="76"/>
      <c r="AH46" s="76"/>
      <c r="AI46" s="76"/>
      <c r="AJ46" s="76"/>
      <c r="AK46" s="76"/>
      <c r="AL46" s="76"/>
      <c r="AM46" s="76"/>
      <c r="AP46" s="250"/>
      <c r="AQ46" s="252"/>
    </row>
    <row r="47" spans="1:43" ht="68.25" customHeight="1" x14ac:dyDescent="0.2">
      <c r="A47" s="223"/>
      <c r="B47" s="223"/>
      <c r="C47" s="223"/>
      <c r="D47" s="223"/>
      <c r="E47" s="223"/>
      <c r="F47" s="223"/>
      <c r="G47" s="248"/>
      <c r="H47" s="136" t="s">
        <v>294</v>
      </c>
      <c r="I47" s="223"/>
      <c r="J47" s="223"/>
      <c r="K47" s="223"/>
      <c r="L47" s="223"/>
      <c r="M47" s="223"/>
      <c r="N47" s="223"/>
      <c r="O47" s="136" t="s">
        <v>301</v>
      </c>
      <c r="P47" s="138" t="s">
        <v>430</v>
      </c>
      <c r="Q47" s="257"/>
      <c r="R47" s="138"/>
      <c r="S47" s="138"/>
      <c r="T47" s="138"/>
      <c r="U47" s="138"/>
      <c r="V47" s="138"/>
      <c r="W47" s="139"/>
      <c r="X47" s="140">
        <v>146793</v>
      </c>
      <c r="Y47" s="140">
        <v>180628</v>
      </c>
      <c r="Z47" s="140">
        <v>0</v>
      </c>
      <c r="AA47" s="63"/>
      <c r="AB47" s="76"/>
      <c r="AC47" s="63"/>
      <c r="AD47" s="76"/>
      <c r="AE47" s="76"/>
      <c r="AF47" s="77"/>
      <c r="AG47" s="76"/>
      <c r="AH47" s="76"/>
      <c r="AI47" s="76"/>
      <c r="AJ47" s="76"/>
      <c r="AK47" s="76"/>
      <c r="AL47" s="76"/>
      <c r="AM47" s="76"/>
      <c r="AP47" s="250"/>
      <c r="AQ47" s="252"/>
    </row>
    <row r="48" spans="1:43" ht="68.25" customHeight="1" x14ac:dyDescent="0.2">
      <c r="A48" s="223"/>
      <c r="B48" s="223"/>
      <c r="C48" s="223"/>
      <c r="D48" s="223"/>
      <c r="E48" s="223"/>
      <c r="F48" s="223"/>
      <c r="G48" s="248"/>
      <c r="H48" s="137" t="s">
        <v>468</v>
      </c>
      <c r="I48" s="223"/>
      <c r="J48" s="223"/>
      <c r="K48" s="223"/>
      <c r="L48" s="223"/>
      <c r="M48" s="223"/>
      <c r="N48" s="223"/>
      <c r="O48" s="136" t="s">
        <v>285</v>
      </c>
      <c r="P48" s="138" t="s">
        <v>213</v>
      </c>
      <c r="Q48" s="257"/>
      <c r="R48" s="138"/>
      <c r="S48" s="138"/>
      <c r="T48" s="138"/>
      <c r="U48" s="138"/>
      <c r="V48" s="138"/>
      <c r="W48" s="254">
        <f>140000+1487000</f>
        <v>1627000</v>
      </c>
      <c r="X48" s="140">
        <v>106386</v>
      </c>
      <c r="Y48" s="140">
        <v>146393</v>
      </c>
      <c r="Z48" s="140">
        <v>65000</v>
      </c>
      <c r="AA48" s="63"/>
      <c r="AB48" s="76"/>
      <c r="AC48" s="63"/>
      <c r="AD48" s="76"/>
      <c r="AE48" s="76"/>
      <c r="AF48" s="77"/>
      <c r="AG48" s="76"/>
      <c r="AH48" s="76"/>
      <c r="AI48" s="76"/>
      <c r="AJ48" s="76"/>
      <c r="AK48" s="76"/>
      <c r="AL48" s="76"/>
      <c r="AM48" s="76"/>
      <c r="AP48" s="250"/>
      <c r="AQ48" s="252"/>
    </row>
    <row r="49" spans="1:43" ht="63.75" customHeight="1" x14ac:dyDescent="0.2">
      <c r="A49" s="223"/>
      <c r="B49" s="223"/>
      <c r="C49" s="223"/>
      <c r="D49" s="224"/>
      <c r="E49" s="224"/>
      <c r="F49" s="224"/>
      <c r="G49" s="249"/>
      <c r="H49" s="137" t="s">
        <v>533</v>
      </c>
      <c r="I49" s="224"/>
      <c r="J49" s="224"/>
      <c r="K49" s="224"/>
      <c r="L49" s="224"/>
      <c r="M49" s="224"/>
      <c r="N49" s="224"/>
      <c r="O49" s="136" t="s">
        <v>286</v>
      </c>
      <c r="P49" s="138" t="s">
        <v>430</v>
      </c>
      <c r="Q49" s="258"/>
      <c r="R49" s="129"/>
      <c r="S49" s="129"/>
      <c r="T49" s="129"/>
      <c r="U49" s="129"/>
      <c r="V49" s="129"/>
      <c r="W49" s="254"/>
      <c r="X49" s="140">
        <v>39400</v>
      </c>
      <c r="Y49" s="140">
        <v>46453</v>
      </c>
      <c r="Z49" s="140">
        <v>12500</v>
      </c>
      <c r="AA49" s="63"/>
      <c r="AB49" s="76"/>
      <c r="AC49" s="63"/>
      <c r="AD49" s="76"/>
      <c r="AE49" s="76"/>
      <c r="AF49" s="77"/>
      <c r="AG49" s="76"/>
      <c r="AH49" s="76"/>
      <c r="AI49" s="76"/>
      <c r="AJ49" s="76"/>
      <c r="AK49" s="76"/>
      <c r="AL49" s="76"/>
      <c r="AM49" s="76"/>
      <c r="AP49" s="250"/>
      <c r="AQ49" s="252"/>
    </row>
    <row r="50" spans="1:43" ht="53.25" customHeight="1" x14ac:dyDescent="0.2">
      <c r="A50" s="223"/>
      <c r="B50" s="223"/>
      <c r="C50" s="223"/>
      <c r="D50" s="222" t="s">
        <v>377</v>
      </c>
      <c r="E50" s="222" t="s">
        <v>409</v>
      </c>
      <c r="F50" s="222" t="s">
        <v>418</v>
      </c>
      <c r="G50" s="247">
        <f>SUM(X50:Z51)</f>
        <v>69572</v>
      </c>
      <c r="H50" s="137" t="s">
        <v>469</v>
      </c>
      <c r="I50" s="290" t="s">
        <v>121</v>
      </c>
      <c r="J50" s="222" t="s">
        <v>122</v>
      </c>
      <c r="K50" s="222" t="s">
        <v>123</v>
      </c>
      <c r="L50" s="222" t="s">
        <v>259</v>
      </c>
      <c r="M50" s="222" t="s">
        <v>126</v>
      </c>
      <c r="N50" s="222" t="s">
        <v>124</v>
      </c>
      <c r="O50" s="136" t="s">
        <v>287</v>
      </c>
      <c r="P50" s="138" t="s">
        <v>430</v>
      </c>
      <c r="Q50" s="256">
        <v>45778</v>
      </c>
      <c r="R50" s="129"/>
      <c r="S50" s="129"/>
      <c r="T50" s="129"/>
      <c r="U50" s="129"/>
      <c r="V50" s="129"/>
      <c r="W50" s="254">
        <f>280000+28000</f>
        <v>308000</v>
      </c>
      <c r="X50" s="140">
        <v>5309</v>
      </c>
      <c r="Y50" s="140">
        <v>5309</v>
      </c>
      <c r="Z50" s="140">
        <v>2500</v>
      </c>
      <c r="AA50" s="63"/>
      <c r="AC50" s="63"/>
      <c r="AF50" s="63"/>
      <c r="AQ50" s="81"/>
    </row>
    <row r="51" spans="1:43" ht="127.5" customHeight="1" x14ac:dyDescent="0.2">
      <c r="A51" s="223"/>
      <c r="B51" s="224"/>
      <c r="C51" s="224"/>
      <c r="D51" s="224"/>
      <c r="E51" s="224"/>
      <c r="F51" s="224"/>
      <c r="G51" s="249"/>
      <c r="H51" s="137" t="s">
        <v>470</v>
      </c>
      <c r="I51" s="291"/>
      <c r="J51" s="224"/>
      <c r="K51" s="224"/>
      <c r="L51" s="224"/>
      <c r="M51" s="224"/>
      <c r="N51" s="224"/>
      <c r="O51" s="136" t="s">
        <v>288</v>
      </c>
      <c r="P51" s="138" t="s">
        <v>430</v>
      </c>
      <c r="Q51" s="258"/>
      <c r="R51" s="138" t="s">
        <v>387</v>
      </c>
      <c r="S51" s="138">
        <v>0</v>
      </c>
      <c r="T51" s="138">
        <v>1</v>
      </c>
      <c r="U51" s="138">
        <v>3</v>
      </c>
      <c r="V51" s="138">
        <v>3</v>
      </c>
      <c r="W51" s="254"/>
      <c r="X51" s="140">
        <v>19909</v>
      </c>
      <c r="Y51" s="140">
        <v>26545</v>
      </c>
      <c r="Z51" s="140">
        <v>10000</v>
      </c>
      <c r="AA51" s="63"/>
      <c r="AB51" s="76"/>
      <c r="AC51" s="63"/>
      <c r="AD51" s="76"/>
      <c r="AE51" s="76"/>
      <c r="AF51" s="77"/>
      <c r="AG51" s="76"/>
      <c r="AH51" s="76"/>
      <c r="AI51" s="76"/>
      <c r="AJ51" s="76"/>
      <c r="AK51" s="76"/>
      <c r="AL51" s="76"/>
      <c r="AM51" s="76"/>
      <c r="AP51" s="76"/>
      <c r="AQ51" s="75"/>
    </row>
    <row r="52" spans="1:43" ht="53.25" customHeight="1" x14ac:dyDescent="0.2">
      <c r="A52" s="223"/>
      <c r="B52" s="222" t="s">
        <v>190</v>
      </c>
      <c r="C52" s="222" t="s">
        <v>289</v>
      </c>
      <c r="D52" s="222" t="s">
        <v>298</v>
      </c>
      <c r="E52" s="222" t="s">
        <v>290</v>
      </c>
      <c r="F52" s="222" t="s">
        <v>291</v>
      </c>
      <c r="G52" s="247">
        <f>SUM(X52:Z55)</f>
        <v>1005025</v>
      </c>
      <c r="H52" s="136" t="s">
        <v>471</v>
      </c>
      <c r="I52" s="222" t="s">
        <v>121</v>
      </c>
      <c r="J52" s="222" t="s">
        <v>122</v>
      </c>
      <c r="K52" s="222" t="s">
        <v>123</v>
      </c>
      <c r="L52" s="222" t="s">
        <v>195</v>
      </c>
      <c r="M52" s="222" t="s">
        <v>124</v>
      </c>
      <c r="N52" s="222" t="s">
        <v>124</v>
      </c>
      <c r="O52" s="136" t="s">
        <v>295</v>
      </c>
      <c r="P52" s="138" t="s">
        <v>430</v>
      </c>
      <c r="Q52" s="256">
        <v>45778</v>
      </c>
      <c r="R52" s="135"/>
      <c r="S52" s="138"/>
      <c r="T52" s="138"/>
      <c r="U52" s="138"/>
      <c r="V52" s="138"/>
      <c r="W52" s="254">
        <v>294000</v>
      </c>
      <c r="X52" s="140">
        <v>19910</v>
      </c>
      <c r="Y52" s="140">
        <v>132723</v>
      </c>
      <c r="Z52" s="140">
        <v>405000</v>
      </c>
      <c r="AA52" s="63"/>
      <c r="AB52" s="76"/>
      <c r="AC52" s="63"/>
      <c r="AD52" s="76"/>
      <c r="AE52" s="76"/>
      <c r="AF52" s="77"/>
      <c r="AG52" s="76"/>
      <c r="AH52" s="76"/>
      <c r="AI52" s="76"/>
      <c r="AJ52" s="76"/>
      <c r="AK52" s="76"/>
      <c r="AL52" s="76"/>
      <c r="AM52" s="76"/>
      <c r="AP52" s="76"/>
      <c r="AQ52" s="75"/>
    </row>
    <row r="53" spans="1:43" ht="53.25" customHeight="1" x14ac:dyDescent="0.2">
      <c r="A53" s="223"/>
      <c r="B53" s="223"/>
      <c r="C53" s="223"/>
      <c r="D53" s="223"/>
      <c r="E53" s="223"/>
      <c r="F53" s="223"/>
      <c r="G53" s="248"/>
      <c r="H53" s="136" t="s">
        <v>292</v>
      </c>
      <c r="I53" s="223"/>
      <c r="J53" s="223"/>
      <c r="K53" s="223"/>
      <c r="L53" s="223"/>
      <c r="M53" s="223"/>
      <c r="N53" s="223"/>
      <c r="O53" s="136" t="s">
        <v>296</v>
      </c>
      <c r="P53" s="138" t="s">
        <v>430</v>
      </c>
      <c r="Q53" s="257"/>
      <c r="R53" s="135" t="s">
        <v>388</v>
      </c>
      <c r="S53" s="138">
        <v>0</v>
      </c>
      <c r="T53" s="138">
        <v>50</v>
      </c>
      <c r="U53" s="138">
        <v>70</v>
      </c>
      <c r="V53" s="138">
        <v>90</v>
      </c>
      <c r="W53" s="254"/>
      <c r="X53" s="140">
        <v>183332</v>
      </c>
      <c r="Y53" s="140">
        <v>173335</v>
      </c>
      <c r="Z53" s="140">
        <v>0</v>
      </c>
      <c r="AA53" s="63"/>
      <c r="AB53" s="76"/>
      <c r="AC53" s="63"/>
      <c r="AD53" s="76"/>
      <c r="AE53" s="76"/>
      <c r="AF53" s="77"/>
      <c r="AG53" s="76"/>
      <c r="AH53" s="76"/>
      <c r="AI53" s="76"/>
      <c r="AJ53" s="76"/>
      <c r="AK53" s="76"/>
      <c r="AL53" s="76"/>
      <c r="AM53" s="76"/>
      <c r="AP53" s="76"/>
      <c r="AQ53" s="75"/>
    </row>
    <row r="54" spans="1:43" ht="53.25" customHeight="1" x14ac:dyDescent="0.2">
      <c r="A54" s="223"/>
      <c r="B54" s="223"/>
      <c r="C54" s="223"/>
      <c r="D54" s="223"/>
      <c r="E54" s="223"/>
      <c r="F54" s="223"/>
      <c r="G54" s="248"/>
      <c r="H54" s="136" t="s">
        <v>293</v>
      </c>
      <c r="I54" s="223"/>
      <c r="J54" s="223"/>
      <c r="K54" s="223"/>
      <c r="L54" s="223"/>
      <c r="M54" s="223"/>
      <c r="N54" s="223"/>
      <c r="O54" s="136" t="s">
        <v>297</v>
      </c>
      <c r="P54" s="138" t="s">
        <v>430</v>
      </c>
      <c r="Q54" s="257"/>
      <c r="R54" s="135"/>
      <c r="S54" s="138"/>
      <c r="T54" s="138"/>
      <c r="U54" s="138"/>
      <c r="V54" s="138"/>
      <c r="W54" s="254"/>
      <c r="X54" s="140">
        <v>7456</v>
      </c>
      <c r="Y54" s="140">
        <v>11149</v>
      </c>
      <c r="Z54" s="140">
        <v>0</v>
      </c>
      <c r="AA54" s="63"/>
      <c r="AB54" s="76"/>
      <c r="AC54" s="63"/>
      <c r="AD54" s="76"/>
      <c r="AE54" s="76"/>
      <c r="AF54" s="77"/>
      <c r="AG54" s="76"/>
      <c r="AH54" s="76"/>
      <c r="AI54" s="76"/>
      <c r="AJ54" s="76"/>
      <c r="AK54" s="76"/>
      <c r="AL54" s="76"/>
      <c r="AM54" s="76"/>
      <c r="AP54" s="76"/>
      <c r="AQ54" s="75"/>
    </row>
    <row r="55" spans="1:43" ht="53.25" customHeight="1" x14ac:dyDescent="0.2">
      <c r="A55" s="223"/>
      <c r="B55" s="224"/>
      <c r="C55" s="224"/>
      <c r="D55" s="224"/>
      <c r="E55" s="224"/>
      <c r="F55" s="224"/>
      <c r="G55" s="249"/>
      <c r="H55" s="136" t="s">
        <v>472</v>
      </c>
      <c r="I55" s="224"/>
      <c r="J55" s="224"/>
      <c r="K55" s="224"/>
      <c r="L55" s="224"/>
      <c r="M55" s="224"/>
      <c r="N55" s="224"/>
      <c r="O55" s="136" t="s">
        <v>299</v>
      </c>
      <c r="P55" s="138" t="s">
        <v>430</v>
      </c>
      <c r="Q55" s="258"/>
      <c r="R55" s="138" t="s">
        <v>432</v>
      </c>
      <c r="S55" s="129">
        <v>20</v>
      </c>
      <c r="T55" s="129">
        <v>20</v>
      </c>
      <c r="U55" s="129">
        <v>20</v>
      </c>
      <c r="V55" s="129">
        <v>10</v>
      </c>
      <c r="W55" s="254"/>
      <c r="X55" s="140">
        <v>21235</v>
      </c>
      <c r="Y55" s="140">
        <v>21235</v>
      </c>
      <c r="Z55" s="140">
        <v>29650</v>
      </c>
      <c r="AA55" s="63"/>
      <c r="AB55" s="76"/>
      <c r="AC55" s="63"/>
      <c r="AD55" s="76"/>
      <c r="AE55" s="76"/>
      <c r="AF55" s="77"/>
      <c r="AG55" s="76"/>
      <c r="AH55" s="76"/>
      <c r="AI55" s="76"/>
      <c r="AJ55" s="76"/>
      <c r="AK55" s="76"/>
      <c r="AL55" s="76"/>
      <c r="AM55" s="76"/>
      <c r="AP55" s="76"/>
      <c r="AQ55" s="75"/>
    </row>
    <row r="56" spans="1:43" ht="81.75" customHeight="1" x14ac:dyDescent="0.2">
      <c r="A56" s="223"/>
      <c r="B56" s="222" t="s">
        <v>190</v>
      </c>
      <c r="C56" s="222" t="s">
        <v>302</v>
      </c>
      <c r="D56" s="138" t="s">
        <v>303</v>
      </c>
      <c r="E56" s="138" t="s">
        <v>405</v>
      </c>
      <c r="F56" s="138" t="s">
        <v>304</v>
      </c>
      <c r="G56" s="164">
        <f>SUM(X56:Z56)</f>
        <v>134650</v>
      </c>
      <c r="H56" s="136" t="s">
        <v>473</v>
      </c>
      <c r="I56" s="138" t="s">
        <v>121</v>
      </c>
      <c r="J56" s="138" t="s">
        <v>125</v>
      </c>
      <c r="K56" s="138" t="s">
        <v>123</v>
      </c>
      <c r="L56" s="138" t="s">
        <v>195</v>
      </c>
      <c r="M56" s="138" t="s">
        <v>124</v>
      </c>
      <c r="N56" s="138" t="s">
        <v>124</v>
      </c>
      <c r="O56" s="136" t="s">
        <v>305</v>
      </c>
      <c r="P56" s="138" t="s">
        <v>430</v>
      </c>
      <c r="Q56" s="144">
        <v>45778</v>
      </c>
      <c r="R56" s="138" t="s">
        <v>389</v>
      </c>
      <c r="S56" s="138">
        <v>0</v>
      </c>
      <c r="T56" s="138">
        <v>0</v>
      </c>
      <c r="U56" s="138">
        <v>0</v>
      </c>
      <c r="V56" s="138">
        <v>1</v>
      </c>
      <c r="W56" s="139">
        <v>534000</v>
      </c>
      <c r="X56" s="140">
        <v>57500</v>
      </c>
      <c r="Y56" s="140">
        <v>45000</v>
      </c>
      <c r="Z56" s="140">
        <v>32150</v>
      </c>
      <c r="AA56" s="63"/>
      <c r="AC56" s="63"/>
      <c r="AF56" s="63"/>
      <c r="AQ56" s="81"/>
    </row>
    <row r="57" spans="1:43" ht="81.75" customHeight="1" x14ac:dyDescent="0.2">
      <c r="A57" s="223"/>
      <c r="B57" s="223"/>
      <c r="C57" s="223"/>
      <c r="D57" s="222" t="s">
        <v>436</v>
      </c>
      <c r="E57" s="222" t="s">
        <v>306</v>
      </c>
      <c r="F57" s="222" t="s">
        <v>407</v>
      </c>
      <c r="G57" s="247">
        <f>SUM(X57:Z58)</f>
        <v>427117</v>
      </c>
      <c r="H57" s="142" t="s">
        <v>474</v>
      </c>
      <c r="I57" s="222" t="s">
        <v>121</v>
      </c>
      <c r="J57" s="222" t="s">
        <v>122</v>
      </c>
      <c r="K57" s="222" t="s">
        <v>123</v>
      </c>
      <c r="L57" s="222" t="s">
        <v>408</v>
      </c>
      <c r="M57" s="222" t="s">
        <v>126</v>
      </c>
      <c r="N57" s="222" t="s">
        <v>124</v>
      </c>
      <c r="O57" s="142" t="s">
        <v>438</v>
      </c>
      <c r="P57" s="135" t="s">
        <v>430</v>
      </c>
      <c r="Q57" s="256">
        <v>45778</v>
      </c>
      <c r="R57" s="135" t="s">
        <v>390</v>
      </c>
      <c r="S57" s="135">
        <v>6</v>
      </c>
      <c r="T57" s="135">
        <v>6</v>
      </c>
      <c r="U57" s="135">
        <v>6</v>
      </c>
      <c r="V57" s="135">
        <v>6</v>
      </c>
      <c r="W57" s="139">
        <v>2261000</v>
      </c>
      <c r="X57" s="146">
        <v>154013</v>
      </c>
      <c r="Y57" s="146">
        <v>131404</v>
      </c>
      <c r="Z57" s="146">
        <v>52600</v>
      </c>
      <c r="AA57" s="63"/>
      <c r="AC57" s="63"/>
      <c r="AF57" s="63"/>
      <c r="AQ57" s="81"/>
    </row>
    <row r="58" spans="1:43" ht="81.75" customHeight="1" thickBot="1" x14ac:dyDescent="0.25">
      <c r="A58" s="246"/>
      <c r="B58" s="246"/>
      <c r="C58" s="246"/>
      <c r="D58" s="246"/>
      <c r="E58" s="246"/>
      <c r="F58" s="246"/>
      <c r="G58" s="304"/>
      <c r="H58" s="150" t="s">
        <v>475</v>
      </c>
      <c r="I58" s="246"/>
      <c r="J58" s="246"/>
      <c r="K58" s="246"/>
      <c r="L58" s="246"/>
      <c r="M58" s="246"/>
      <c r="N58" s="246"/>
      <c r="O58" s="150" t="s">
        <v>437</v>
      </c>
      <c r="P58" s="148" t="s">
        <v>430</v>
      </c>
      <c r="Q58" s="303"/>
      <c r="R58" s="148"/>
      <c r="S58" s="148"/>
      <c r="T58" s="148"/>
      <c r="U58" s="135"/>
      <c r="V58" s="135"/>
      <c r="W58" s="139"/>
      <c r="X58" s="146">
        <v>71600</v>
      </c>
      <c r="Y58" s="146">
        <v>0</v>
      </c>
      <c r="Z58" s="152">
        <v>17500</v>
      </c>
      <c r="AA58" s="63"/>
      <c r="AC58" s="63"/>
      <c r="AF58" s="63"/>
      <c r="AQ58" s="81"/>
    </row>
    <row r="59" spans="1:43" ht="127.5" customHeight="1" x14ac:dyDescent="0.2">
      <c r="A59" s="288">
        <v>4</v>
      </c>
      <c r="B59" s="288" t="s">
        <v>190</v>
      </c>
      <c r="C59" s="288" t="s">
        <v>307</v>
      </c>
      <c r="D59" s="147" t="s">
        <v>308</v>
      </c>
      <c r="E59" s="119" t="s">
        <v>326</v>
      </c>
      <c r="F59" s="147" t="s">
        <v>327</v>
      </c>
      <c r="G59" s="165">
        <f>SUM(X59:Z59)</f>
        <v>34084</v>
      </c>
      <c r="H59" s="121" t="s">
        <v>476</v>
      </c>
      <c r="I59" s="147" t="s">
        <v>121</v>
      </c>
      <c r="J59" s="119" t="s">
        <v>122</v>
      </c>
      <c r="K59" s="119" t="s">
        <v>123</v>
      </c>
      <c r="L59" s="119" t="s">
        <v>309</v>
      </c>
      <c r="M59" s="119" t="s">
        <v>124</v>
      </c>
      <c r="N59" s="119" t="s">
        <v>124</v>
      </c>
      <c r="O59" s="121" t="s">
        <v>310</v>
      </c>
      <c r="P59" s="119" t="s">
        <v>430</v>
      </c>
      <c r="Q59" s="151">
        <v>45778</v>
      </c>
      <c r="R59" s="119" t="s">
        <v>391</v>
      </c>
      <c r="S59" s="119">
        <v>160</v>
      </c>
      <c r="T59" s="119">
        <v>170</v>
      </c>
      <c r="U59" s="147">
        <v>170</v>
      </c>
      <c r="V59" s="147">
        <v>170</v>
      </c>
      <c r="W59" s="123">
        <v>861000</v>
      </c>
      <c r="X59" s="149">
        <v>20176</v>
      </c>
      <c r="Y59" s="149">
        <v>9158</v>
      </c>
      <c r="Z59" s="120">
        <v>4750</v>
      </c>
      <c r="AA59" s="63"/>
      <c r="AC59" s="63"/>
      <c r="AF59" s="63"/>
      <c r="AQ59" s="81"/>
    </row>
    <row r="60" spans="1:43" ht="59.25" customHeight="1" x14ac:dyDescent="0.2">
      <c r="A60" s="288"/>
      <c r="B60" s="288"/>
      <c r="C60" s="288"/>
      <c r="D60" s="292" t="s">
        <v>313</v>
      </c>
      <c r="E60" s="292" t="s">
        <v>311</v>
      </c>
      <c r="F60" s="292" t="s">
        <v>314</v>
      </c>
      <c r="G60" s="293">
        <f>SUM(X60:Z62)</f>
        <v>160620</v>
      </c>
      <c r="H60" s="125" t="s">
        <v>477</v>
      </c>
      <c r="I60" s="292" t="s">
        <v>121</v>
      </c>
      <c r="J60" s="292" t="s">
        <v>122</v>
      </c>
      <c r="K60" s="292" t="s">
        <v>123</v>
      </c>
      <c r="L60" s="292" t="s">
        <v>393</v>
      </c>
      <c r="M60" s="292" t="s">
        <v>124</v>
      </c>
      <c r="N60" s="292" t="s">
        <v>124</v>
      </c>
      <c r="O60" s="121" t="s">
        <v>317</v>
      </c>
      <c r="P60" s="122" t="s">
        <v>430</v>
      </c>
      <c r="Q60" s="296">
        <v>45778</v>
      </c>
      <c r="R60" s="122" t="s">
        <v>392</v>
      </c>
      <c r="S60" s="119">
        <v>8</v>
      </c>
      <c r="T60" s="119">
        <v>8</v>
      </c>
      <c r="U60" s="119">
        <v>10</v>
      </c>
      <c r="V60" s="119">
        <v>10</v>
      </c>
      <c r="W60" s="123"/>
      <c r="X60" s="124">
        <v>48444</v>
      </c>
      <c r="Y60" s="124">
        <v>48444</v>
      </c>
      <c r="Z60" s="124">
        <v>37500</v>
      </c>
      <c r="AA60" s="63"/>
      <c r="AC60" s="63"/>
      <c r="AF60" s="63"/>
      <c r="AQ60" s="81"/>
    </row>
    <row r="61" spans="1:43" ht="56.25" customHeight="1" x14ac:dyDescent="0.2">
      <c r="A61" s="288"/>
      <c r="B61" s="288"/>
      <c r="C61" s="288"/>
      <c r="D61" s="288"/>
      <c r="E61" s="288"/>
      <c r="F61" s="288"/>
      <c r="G61" s="294"/>
      <c r="H61" s="125" t="s">
        <v>315</v>
      </c>
      <c r="I61" s="288"/>
      <c r="J61" s="288"/>
      <c r="K61" s="288"/>
      <c r="L61" s="288"/>
      <c r="M61" s="288"/>
      <c r="N61" s="288"/>
      <c r="O61" s="121" t="s">
        <v>318</v>
      </c>
      <c r="P61" s="122" t="s">
        <v>430</v>
      </c>
      <c r="Q61" s="297"/>
      <c r="R61" s="119"/>
      <c r="S61" s="119"/>
      <c r="T61" s="119"/>
      <c r="U61" s="119"/>
      <c r="V61" s="119"/>
      <c r="W61" s="123"/>
      <c r="X61" s="124">
        <v>8580</v>
      </c>
      <c r="Y61" s="124">
        <v>4380</v>
      </c>
      <c r="Z61" s="124">
        <v>0</v>
      </c>
      <c r="AA61" s="63"/>
      <c r="AC61" s="63"/>
      <c r="AF61" s="63"/>
      <c r="AQ61" s="81"/>
    </row>
    <row r="62" spans="1:43" ht="56.25" customHeight="1" x14ac:dyDescent="0.2">
      <c r="A62" s="288"/>
      <c r="B62" s="288"/>
      <c r="C62" s="288"/>
      <c r="D62" s="289"/>
      <c r="E62" s="289"/>
      <c r="F62" s="289"/>
      <c r="G62" s="295"/>
      <c r="H62" s="125" t="s">
        <v>316</v>
      </c>
      <c r="I62" s="289"/>
      <c r="J62" s="289"/>
      <c r="K62" s="289"/>
      <c r="L62" s="289"/>
      <c r="M62" s="289"/>
      <c r="N62" s="289"/>
      <c r="O62" s="121" t="s">
        <v>319</v>
      </c>
      <c r="P62" s="122" t="s">
        <v>430</v>
      </c>
      <c r="Q62" s="298"/>
      <c r="R62" s="119"/>
      <c r="S62" s="119"/>
      <c r="T62" s="119"/>
      <c r="U62" s="119"/>
      <c r="V62" s="119"/>
      <c r="W62" s="123">
        <v>340000</v>
      </c>
      <c r="X62" s="124">
        <v>6636</v>
      </c>
      <c r="Y62" s="124">
        <v>6636</v>
      </c>
      <c r="Z62" s="124">
        <v>0</v>
      </c>
      <c r="AA62" s="63"/>
      <c r="AC62" s="63"/>
      <c r="AF62" s="63"/>
      <c r="AQ62" s="81"/>
    </row>
    <row r="63" spans="1:43" ht="56.25" customHeight="1" x14ac:dyDescent="0.2">
      <c r="A63" s="288"/>
      <c r="B63" s="288"/>
      <c r="C63" s="288"/>
      <c r="D63" s="292" t="s">
        <v>534</v>
      </c>
      <c r="E63" s="292" t="s">
        <v>320</v>
      </c>
      <c r="F63" s="292" t="s">
        <v>321</v>
      </c>
      <c r="G63" s="293">
        <f>SUM(X63:Z70)</f>
        <v>3369601</v>
      </c>
      <c r="H63" s="125" t="s">
        <v>322</v>
      </c>
      <c r="I63" s="292" t="s">
        <v>334</v>
      </c>
      <c r="J63" s="292" t="s">
        <v>122</v>
      </c>
      <c r="K63" s="292" t="s">
        <v>123</v>
      </c>
      <c r="L63" s="292" t="s">
        <v>312</v>
      </c>
      <c r="M63" s="292" t="s">
        <v>124</v>
      </c>
      <c r="N63" s="292" t="s">
        <v>424</v>
      </c>
      <c r="O63" s="121" t="s">
        <v>328</v>
      </c>
      <c r="P63" s="122" t="s">
        <v>430</v>
      </c>
      <c r="Q63" s="296">
        <v>45778</v>
      </c>
      <c r="R63" s="119"/>
      <c r="S63" s="119"/>
      <c r="T63" s="119"/>
      <c r="U63" s="119"/>
      <c r="V63" s="119"/>
      <c r="W63" s="123"/>
      <c r="X63" s="124">
        <v>26545</v>
      </c>
      <c r="Y63" s="124">
        <v>26545</v>
      </c>
      <c r="Z63" s="124">
        <v>0</v>
      </c>
      <c r="AA63" s="63"/>
      <c r="AC63" s="63"/>
      <c r="AF63" s="63"/>
      <c r="AQ63" s="81"/>
    </row>
    <row r="64" spans="1:43" ht="56.25" customHeight="1" x14ac:dyDescent="0.2">
      <c r="A64" s="288"/>
      <c r="B64" s="288"/>
      <c r="C64" s="288"/>
      <c r="D64" s="288"/>
      <c r="E64" s="288"/>
      <c r="F64" s="288"/>
      <c r="G64" s="294"/>
      <c r="H64" s="125" t="s">
        <v>478</v>
      </c>
      <c r="I64" s="288"/>
      <c r="J64" s="288"/>
      <c r="K64" s="288"/>
      <c r="L64" s="288"/>
      <c r="M64" s="288"/>
      <c r="N64" s="288"/>
      <c r="O64" s="121" t="s">
        <v>329</v>
      </c>
      <c r="P64" s="122" t="s">
        <v>430</v>
      </c>
      <c r="Q64" s="297"/>
      <c r="R64" s="119" t="s">
        <v>394</v>
      </c>
      <c r="S64" s="119">
        <v>50</v>
      </c>
      <c r="T64" s="119">
        <v>50</v>
      </c>
      <c r="U64" s="119">
        <v>50</v>
      </c>
      <c r="V64" s="119">
        <v>15</v>
      </c>
      <c r="W64" s="123"/>
      <c r="X64" s="124">
        <v>46636</v>
      </c>
      <c r="Y64" s="124">
        <v>13272</v>
      </c>
      <c r="Z64" s="124">
        <v>72500</v>
      </c>
      <c r="AA64" s="63"/>
      <c r="AC64" s="63"/>
      <c r="AF64" s="63"/>
      <c r="AQ64" s="81"/>
    </row>
    <row r="65" spans="1:43" ht="56.25" customHeight="1" x14ac:dyDescent="0.2">
      <c r="A65" s="288"/>
      <c r="B65" s="288"/>
      <c r="C65" s="288"/>
      <c r="D65" s="288"/>
      <c r="E65" s="288"/>
      <c r="F65" s="288"/>
      <c r="G65" s="294"/>
      <c r="H65" s="125" t="s">
        <v>486</v>
      </c>
      <c r="I65" s="288"/>
      <c r="J65" s="288"/>
      <c r="K65" s="288"/>
      <c r="L65" s="288"/>
      <c r="M65" s="288"/>
      <c r="N65" s="288"/>
      <c r="O65" s="121" t="s">
        <v>330</v>
      </c>
      <c r="P65" s="122" t="s">
        <v>430</v>
      </c>
      <c r="Q65" s="297"/>
      <c r="R65" s="119"/>
      <c r="S65" s="119"/>
      <c r="T65" s="119"/>
      <c r="U65" s="119"/>
      <c r="V65" s="119"/>
      <c r="W65" s="123"/>
      <c r="X65" s="124">
        <v>3584</v>
      </c>
      <c r="Y65" s="124">
        <v>3584</v>
      </c>
      <c r="Z65" s="124">
        <v>1750</v>
      </c>
      <c r="AA65" s="63"/>
      <c r="AC65" s="63"/>
      <c r="AF65" s="63"/>
      <c r="AQ65" s="81"/>
    </row>
    <row r="66" spans="1:43" ht="56.25" customHeight="1" x14ac:dyDescent="0.2">
      <c r="A66" s="288"/>
      <c r="B66" s="288"/>
      <c r="C66" s="288"/>
      <c r="D66" s="288"/>
      <c r="E66" s="288"/>
      <c r="F66" s="288"/>
      <c r="G66" s="294"/>
      <c r="H66" s="125" t="s">
        <v>323</v>
      </c>
      <c r="I66" s="288"/>
      <c r="J66" s="288"/>
      <c r="K66" s="288"/>
      <c r="L66" s="288"/>
      <c r="M66" s="288"/>
      <c r="N66" s="288"/>
      <c r="O66" s="121" t="s">
        <v>331</v>
      </c>
      <c r="P66" s="122" t="s">
        <v>431</v>
      </c>
      <c r="Q66" s="297"/>
      <c r="R66" s="119"/>
      <c r="S66" s="119"/>
      <c r="T66" s="119"/>
      <c r="U66" s="119"/>
      <c r="V66" s="119"/>
      <c r="W66" s="123"/>
      <c r="X66" s="124">
        <v>0</v>
      </c>
      <c r="Y66" s="124">
        <v>6636</v>
      </c>
      <c r="Z66" s="124">
        <v>0</v>
      </c>
      <c r="AA66" s="63"/>
      <c r="AC66" s="63"/>
      <c r="AF66" s="63"/>
      <c r="AQ66" s="81"/>
    </row>
    <row r="67" spans="1:43" ht="56.25" customHeight="1" x14ac:dyDescent="0.2">
      <c r="A67" s="288"/>
      <c r="B67" s="288"/>
      <c r="C67" s="288"/>
      <c r="D67" s="288"/>
      <c r="E67" s="288"/>
      <c r="F67" s="288"/>
      <c r="G67" s="294"/>
      <c r="H67" s="125" t="s">
        <v>324</v>
      </c>
      <c r="I67" s="288"/>
      <c r="J67" s="288"/>
      <c r="K67" s="288"/>
      <c r="L67" s="288"/>
      <c r="M67" s="288"/>
      <c r="N67" s="288"/>
      <c r="O67" s="121" t="s">
        <v>332</v>
      </c>
      <c r="P67" s="122" t="s">
        <v>430</v>
      </c>
      <c r="Q67" s="297"/>
      <c r="R67" s="119"/>
      <c r="S67" s="119"/>
      <c r="T67" s="119"/>
      <c r="U67" s="119"/>
      <c r="V67" s="119"/>
      <c r="W67" s="123"/>
      <c r="X67" s="124">
        <v>0</v>
      </c>
      <c r="Y67" s="124">
        <v>19643</v>
      </c>
      <c r="Z67" s="124">
        <v>0</v>
      </c>
      <c r="AA67" s="63"/>
      <c r="AC67" s="63"/>
      <c r="AF67" s="63"/>
      <c r="AQ67" s="81"/>
    </row>
    <row r="68" spans="1:43" ht="56.25" customHeight="1" x14ac:dyDescent="0.2">
      <c r="A68" s="288"/>
      <c r="B68" s="288"/>
      <c r="C68" s="288"/>
      <c r="D68" s="288"/>
      <c r="E68" s="288"/>
      <c r="F68" s="288"/>
      <c r="G68" s="294"/>
      <c r="H68" s="125" t="s">
        <v>525</v>
      </c>
      <c r="I68" s="288"/>
      <c r="J68" s="288"/>
      <c r="K68" s="288"/>
      <c r="L68" s="288"/>
      <c r="M68" s="288"/>
      <c r="N68" s="288"/>
      <c r="O68" s="121" t="s">
        <v>480</v>
      </c>
      <c r="P68" s="122" t="s">
        <v>430</v>
      </c>
      <c r="Q68" s="297"/>
      <c r="R68" s="119" t="s">
        <v>419</v>
      </c>
      <c r="S68" s="119">
        <v>185</v>
      </c>
      <c r="T68" s="119">
        <v>185</v>
      </c>
      <c r="U68" s="119">
        <v>190</v>
      </c>
      <c r="V68" s="119">
        <v>190</v>
      </c>
      <c r="W68" s="123"/>
      <c r="X68" s="124">
        <v>46361</v>
      </c>
      <c r="Y68" s="124">
        <v>44726</v>
      </c>
      <c r="Z68" s="124">
        <v>34800</v>
      </c>
      <c r="AA68" s="63"/>
      <c r="AC68" s="63"/>
      <c r="AF68" s="63"/>
      <c r="AQ68" s="81"/>
    </row>
    <row r="69" spans="1:43" ht="56.25" customHeight="1" x14ac:dyDescent="0.2">
      <c r="A69" s="288"/>
      <c r="B69" s="288"/>
      <c r="C69" s="288"/>
      <c r="D69" s="288"/>
      <c r="E69" s="288"/>
      <c r="F69" s="288"/>
      <c r="G69" s="294"/>
      <c r="H69" s="125" t="s">
        <v>526</v>
      </c>
      <c r="I69" s="288"/>
      <c r="J69" s="288"/>
      <c r="K69" s="288"/>
      <c r="L69" s="288"/>
      <c r="M69" s="288"/>
      <c r="N69" s="288"/>
      <c r="O69" s="121" t="s">
        <v>479</v>
      </c>
      <c r="P69" s="122" t="s">
        <v>430</v>
      </c>
      <c r="Q69" s="297"/>
      <c r="R69" s="119"/>
      <c r="S69" s="119"/>
      <c r="T69" s="119"/>
      <c r="U69" s="119"/>
      <c r="V69" s="119"/>
      <c r="W69" s="123"/>
      <c r="X69" s="124">
        <v>7565</v>
      </c>
      <c r="Y69" s="124">
        <v>9954</v>
      </c>
      <c r="Z69" s="124">
        <v>5500</v>
      </c>
      <c r="AA69" s="63"/>
      <c r="AC69" s="63"/>
      <c r="AF69" s="63"/>
      <c r="AQ69" s="81"/>
    </row>
    <row r="70" spans="1:43" ht="71.25" customHeight="1" x14ac:dyDescent="0.2">
      <c r="A70" s="288"/>
      <c r="B70" s="288"/>
      <c r="C70" s="288"/>
      <c r="D70" s="289"/>
      <c r="E70" s="289"/>
      <c r="F70" s="289"/>
      <c r="G70" s="295"/>
      <c r="H70" s="125" t="s">
        <v>325</v>
      </c>
      <c r="I70" s="289"/>
      <c r="J70" s="289"/>
      <c r="K70" s="289"/>
      <c r="L70" s="289"/>
      <c r="M70" s="289"/>
      <c r="N70" s="289"/>
      <c r="O70" s="121" t="s">
        <v>333</v>
      </c>
      <c r="P70" s="122" t="s">
        <v>430</v>
      </c>
      <c r="Q70" s="298"/>
      <c r="R70" s="119"/>
      <c r="S70" s="119"/>
      <c r="T70" s="119"/>
      <c r="U70" s="119"/>
      <c r="V70" s="119"/>
      <c r="W70" s="123"/>
      <c r="X70" s="124">
        <v>500000</v>
      </c>
      <c r="Y70" s="124">
        <v>1500000</v>
      </c>
      <c r="Z70" s="124">
        <v>1000000</v>
      </c>
      <c r="AA70" s="63"/>
      <c r="AC70" s="63"/>
      <c r="AF70" s="63"/>
      <c r="AQ70" s="81"/>
    </row>
    <row r="71" spans="1:43" ht="56.25" customHeight="1" x14ac:dyDescent="0.2">
      <c r="A71" s="288"/>
      <c r="B71" s="288"/>
      <c r="C71" s="288"/>
      <c r="D71" s="292" t="s">
        <v>535</v>
      </c>
      <c r="E71" s="292" t="s">
        <v>335</v>
      </c>
      <c r="F71" s="292" t="s">
        <v>336</v>
      </c>
      <c r="G71" s="293">
        <f>SUM(X71:Z76)</f>
        <v>1189680</v>
      </c>
      <c r="H71" s="125" t="s">
        <v>481</v>
      </c>
      <c r="I71" s="292" t="s">
        <v>121</v>
      </c>
      <c r="J71" s="292" t="s">
        <v>122</v>
      </c>
      <c r="K71" s="292" t="s">
        <v>123</v>
      </c>
      <c r="L71" s="292" t="s">
        <v>309</v>
      </c>
      <c r="M71" s="292" t="s">
        <v>124</v>
      </c>
      <c r="N71" s="292" t="s">
        <v>124</v>
      </c>
      <c r="O71" s="121" t="s">
        <v>337</v>
      </c>
      <c r="P71" s="122" t="s">
        <v>430</v>
      </c>
      <c r="Q71" s="296">
        <v>45778</v>
      </c>
      <c r="R71" s="119" t="s">
        <v>420</v>
      </c>
      <c r="S71" s="119">
        <v>4</v>
      </c>
      <c r="T71" s="119">
        <v>6</v>
      </c>
      <c r="U71" s="119">
        <v>6</v>
      </c>
      <c r="V71" s="119">
        <v>6</v>
      </c>
      <c r="W71" s="123"/>
      <c r="X71" s="124">
        <v>210540</v>
      </c>
      <c r="Y71" s="124">
        <v>421671</v>
      </c>
      <c r="Z71" s="124">
        <v>206250</v>
      </c>
      <c r="AA71" s="63"/>
      <c r="AC71" s="63"/>
      <c r="AF71" s="63"/>
      <c r="AQ71" s="81"/>
    </row>
    <row r="72" spans="1:43" ht="56.25" customHeight="1" x14ac:dyDescent="0.2">
      <c r="A72" s="288"/>
      <c r="B72" s="288"/>
      <c r="C72" s="288"/>
      <c r="D72" s="288"/>
      <c r="E72" s="288"/>
      <c r="F72" s="288"/>
      <c r="G72" s="294"/>
      <c r="H72" s="125" t="s">
        <v>513</v>
      </c>
      <c r="I72" s="288"/>
      <c r="J72" s="288"/>
      <c r="K72" s="288"/>
      <c r="L72" s="288"/>
      <c r="M72" s="288"/>
      <c r="N72" s="288"/>
      <c r="O72" s="121" t="s">
        <v>514</v>
      </c>
      <c r="P72" s="122" t="s">
        <v>430</v>
      </c>
      <c r="Q72" s="297"/>
      <c r="R72" s="119"/>
      <c r="S72" s="119"/>
      <c r="T72" s="119"/>
      <c r="U72" s="119"/>
      <c r="V72" s="119"/>
      <c r="W72" s="123"/>
      <c r="X72" s="124">
        <v>0</v>
      </c>
      <c r="Y72" s="124">
        <v>0</v>
      </c>
      <c r="Z72" s="124">
        <v>35750</v>
      </c>
      <c r="AA72" s="63"/>
      <c r="AC72" s="63"/>
      <c r="AF72" s="63"/>
      <c r="AQ72" s="81"/>
    </row>
    <row r="73" spans="1:43" ht="56.25" customHeight="1" x14ac:dyDescent="0.2">
      <c r="A73" s="288"/>
      <c r="B73" s="288"/>
      <c r="C73" s="288"/>
      <c r="D73" s="288"/>
      <c r="E73" s="288"/>
      <c r="F73" s="288"/>
      <c r="G73" s="294"/>
      <c r="H73" s="125" t="s">
        <v>515</v>
      </c>
      <c r="I73" s="288"/>
      <c r="J73" s="288"/>
      <c r="K73" s="288"/>
      <c r="L73" s="288"/>
      <c r="M73" s="288"/>
      <c r="N73" s="288"/>
      <c r="O73" s="121" t="s">
        <v>516</v>
      </c>
      <c r="P73" s="122" t="s">
        <v>430</v>
      </c>
      <c r="Q73" s="297"/>
      <c r="R73" s="119"/>
      <c r="S73" s="119"/>
      <c r="T73" s="119"/>
      <c r="U73" s="119"/>
      <c r="V73" s="119"/>
      <c r="W73" s="123"/>
      <c r="X73" s="124">
        <v>0</v>
      </c>
      <c r="Y73" s="124">
        <v>0</v>
      </c>
      <c r="Z73" s="124">
        <v>151000</v>
      </c>
      <c r="AA73" s="63"/>
      <c r="AC73" s="63"/>
      <c r="AF73" s="63"/>
      <c r="AQ73" s="81"/>
    </row>
    <row r="74" spans="1:43" ht="57.75" customHeight="1" x14ac:dyDescent="0.2">
      <c r="A74" s="288"/>
      <c r="B74" s="288"/>
      <c r="C74" s="288"/>
      <c r="D74" s="288"/>
      <c r="E74" s="288"/>
      <c r="F74" s="288"/>
      <c r="G74" s="294"/>
      <c r="H74" s="125" t="s">
        <v>482</v>
      </c>
      <c r="I74" s="288"/>
      <c r="J74" s="288"/>
      <c r="K74" s="288"/>
      <c r="L74" s="288"/>
      <c r="M74" s="288"/>
      <c r="N74" s="288"/>
      <c r="O74" s="121" t="s">
        <v>338</v>
      </c>
      <c r="P74" s="122" t="s">
        <v>430</v>
      </c>
      <c r="Q74" s="297"/>
      <c r="R74" s="119"/>
      <c r="S74" s="119"/>
      <c r="T74" s="119"/>
      <c r="U74" s="119"/>
      <c r="V74" s="119"/>
      <c r="W74" s="123"/>
      <c r="X74" s="124">
        <v>27717</v>
      </c>
      <c r="Y74" s="124">
        <v>51762</v>
      </c>
      <c r="Z74" s="124">
        <v>9000</v>
      </c>
      <c r="AA74" s="63"/>
      <c r="AC74" s="63"/>
      <c r="AF74" s="63"/>
      <c r="AQ74" s="81"/>
    </row>
    <row r="75" spans="1:43" ht="57.75" customHeight="1" x14ac:dyDescent="0.2">
      <c r="A75" s="288"/>
      <c r="B75" s="288"/>
      <c r="C75" s="288"/>
      <c r="D75" s="288"/>
      <c r="E75" s="288"/>
      <c r="F75" s="288"/>
      <c r="G75" s="294"/>
      <c r="H75" s="125" t="s">
        <v>517</v>
      </c>
      <c r="I75" s="288"/>
      <c r="J75" s="288"/>
      <c r="K75" s="288"/>
      <c r="L75" s="288"/>
      <c r="M75" s="288"/>
      <c r="N75" s="288"/>
      <c r="O75" s="121" t="s">
        <v>518</v>
      </c>
      <c r="P75" s="122" t="s">
        <v>430</v>
      </c>
      <c r="Q75" s="297"/>
      <c r="R75" s="119"/>
      <c r="S75" s="119"/>
      <c r="T75" s="119"/>
      <c r="U75" s="119"/>
      <c r="V75" s="119"/>
      <c r="W75" s="123"/>
      <c r="X75" s="124">
        <v>0</v>
      </c>
      <c r="Y75" s="124">
        <v>0</v>
      </c>
      <c r="Z75" s="124">
        <v>20000</v>
      </c>
      <c r="AA75" s="63"/>
      <c r="AC75" s="63"/>
      <c r="AF75" s="63"/>
      <c r="AQ75" s="81"/>
    </row>
    <row r="76" spans="1:43" ht="56.25" customHeight="1" x14ac:dyDescent="0.2">
      <c r="A76" s="288"/>
      <c r="B76" s="288"/>
      <c r="C76" s="288"/>
      <c r="D76" s="289"/>
      <c r="E76" s="289"/>
      <c r="F76" s="289"/>
      <c r="G76" s="295"/>
      <c r="H76" s="125" t="s">
        <v>483</v>
      </c>
      <c r="I76" s="289"/>
      <c r="J76" s="289"/>
      <c r="K76" s="289"/>
      <c r="L76" s="289"/>
      <c r="M76" s="289"/>
      <c r="N76" s="289"/>
      <c r="O76" s="121" t="s">
        <v>339</v>
      </c>
      <c r="P76" s="122" t="s">
        <v>430</v>
      </c>
      <c r="Q76" s="298"/>
      <c r="R76" s="119" t="s">
        <v>396</v>
      </c>
      <c r="S76" s="119">
        <v>7</v>
      </c>
      <c r="T76" s="119">
        <v>7</v>
      </c>
      <c r="U76" s="119">
        <v>8</v>
      </c>
      <c r="V76" s="119">
        <v>8</v>
      </c>
      <c r="W76" s="123"/>
      <c r="X76" s="124">
        <v>19245</v>
      </c>
      <c r="Y76" s="124">
        <v>19245</v>
      </c>
      <c r="Z76" s="124">
        <v>17500</v>
      </c>
      <c r="AA76" s="63"/>
      <c r="AC76" s="63"/>
      <c r="AF76" s="63"/>
      <c r="AQ76" s="81"/>
    </row>
    <row r="77" spans="1:43" ht="56.25" customHeight="1" x14ac:dyDescent="0.2">
      <c r="A77" s="288"/>
      <c r="B77" s="288"/>
      <c r="C77" s="288"/>
      <c r="D77" s="292" t="s">
        <v>537</v>
      </c>
      <c r="E77" s="292" t="s">
        <v>348</v>
      </c>
      <c r="F77" s="292" t="s">
        <v>421</v>
      </c>
      <c r="G77" s="293">
        <f>SUM(X77:Z95)</f>
        <v>2544292</v>
      </c>
      <c r="H77" s="125" t="s">
        <v>484</v>
      </c>
      <c r="I77" s="292" t="s">
        <v>444</v>
      </c>
      <c r="J77" s="292" t="s">
        <v>125</v>
      </c>
      <c r="K77" s="292" t="s">
        <v>123</v>
      </c>
      <c r="L77" s="292" t="s">
        <v>127</v>
      </c>
      <c r="M77" s="292" t="s">
        <v>126</v>
      </c>
      <c r="N77" s="292" t="s">
        <v>424</v>
      </c>
      <c r="O77" s="121" t="s">
        <v>349</v>
      </c>
      <c r="P77" s="122" t="s">
        <v>430</v>
      </c>
      <c r="Q77" s="296">
        <v>45778</v>
      </c>
      <c r="R77" s="119"/>
      <c r="S77" s="119"/>
      <c r="T77" s="119"/>
      <c r="U77" s="119"/>
      <c r="V77" s="119"/>
      <c r="W77" s="123"/>
      <c r="X77" s="124">
        <v>34260</v>
      </c>
      <c r="Y77" s="124">
        <v>54549</v>
      </c>
      <c r="Z77" s="124">
        <v>15000</v>
      </c>
      <c r="AA77" s="63"/>
      <c r="AC77" s="63"/>
      <c r="AF77" s="63"/>
      <c r="AQ77" s="81"/>
    </row>
    <row r="78" spans="1:43" ht="56.25" customHeight="1" x14ac:dyDescent="0.2">
      <c r="A78" s="288"/>
      <c r="B78" s="288"/>
      <c r="C78" s="288"/>
      <c r="D78" s="288"/>
      <c r="E78" s="288"/>
      <c r="F78" s="288"/>
      <c r="G78" s="294"/>
      <c r="H78" s="125" t="s">
        <v>519</v>
      </c>
      <c r="I78" s="288"/>
      <c r="J78" s="288"/>
      <c r="K78" s="288"/>
      <c r="L78" s="288"/>
      <c r="M78" s="288"/>
      <c r="N78" s="288"/>
      <c r="O78" s="121" t="s">
        <v>520</v>
      </c>
      <c r="P78" s="122" t="s">
        <v>430</v>
      </c>
      <c r="Q78" s="297"/>
      <c r="R78" s="119"/>
      <c r="S78" s="119"/>
      <c r="T78" s="119"/>
      <c r="U78" s="119"/>
      <c r="V78" s="119"/>
      <c r="W78" s="123"/>
      <c r="X78" s="124">
        <v>0</v>
      </c>
      <c r="Y78" s="124">
        <v>0</v>
      </c>
      <c r="Z78" s="124">
        <v>1200000</v>
      </c>
      <c r="AA78" s="63"/>
      <c r="AC78" s="63"/>
      <c r="AF78" s="63"/>
      <c r="AQ78" s="81"/>
    </row>
    <row r="79" spans="1:43" ht="56.25" customHeight="1" x14ac:dyDescent="0.2">
      <c r="A79" s="288"/>
      <c r="B79" s="288"/>
      <c r="C79" s="288"/>
      <c r="D79" s="288"/>
      <c r="E79" s="288"/>
      <c r="F79" s="288"/>
      <c r="G79" s="294"/>
      <c r="H79" s="125" t="s">
        <v>521</v>
      </c>
      <c r="I79" s="288"/>
      <c r="J79" s="288"/>
      <c r="K79" s="288"/>
      <c r="L79" s="288"/>
      <c r="M79" s="288"/>
      <c r="N79" s="288"/>
      <c r="O79" s="121" t="s">
        <v>522</v>
      </c>
      <c r="P79" s="122" t="s">
        <v>430</v>
      </c>
      <c r="Q79" s="297"/>
      <c r="R79" s="119"/>
      <c r="S79" s="119"/>
      <c r="T79" s="119"/>
      <c r="U79" s="119"/>
      <c r="V79" s="119"/>
      <c r="W79" s="123"/>
      <c r="X79" s="124">
        <v>0</v>
      </c>
      <c r="Y79" s="124">
        <v>0</v>
      </c>
      <c r="Z79" s="124">
        <v>11600</v>
      </c>
      <c r="AA79" s="63"/>
      <c r="AC79" s="63"/>
      <c r="AF79" s="63"/>
      <c r="AQ79" s="81"/>
    </row>
    <row r="80" spans="1:43" ht="56.25" customHeight="1" x14ac:dyDescent="0.2">
      <c r="A80" s="288"/>
      <c r="B80" s="288"/>
      <c r="C80" s="288"/>
      <c r="D80" s="288"/>
      <c r="E80" s="288"/>
      <c r="F80" s="288"/>
      <c r="G80" s="294"/>
      <c r="H80" s="125" t="s">
        <v>523</v>
      </c>
      <c r="I80" s="288"/>
      <c r="J80" s="288"/>
      <c r="K80" s="288"/>
      <c r="L80" s="288"/>
      <c r="M80" s="288"/>
      <c r="N80" s="288"/>
      <c r="O80" s="121" t="s">
        <v>524</v>
      </c>
      <c r="P80" s="122" t="s">
        <v>430</v>
      </c>
      <c r="Q80" s="297"/>
      <c r="R80" s="119"/>
      <c r="S80" s="119"/>
      <c r="T80" s="119"/>
      <c r="U80" s="119"/>
      <c r="V80" s="119"/>
      <c r="W80" s="123"/>
      <c r="X80" s="124">
        <v>0</v>
      </c>
      <c r="Y80" s="124">
        <v>0</v>
      </c>
      <c r="Z80" s="124">
        <v>10000</v>
      </c>
      <c r="AA80" s="63"/>
      <c r="AC80" s="63"/>
      <c r="AF80" s="63"/>
      <c r="AQ80" s="81"/>
    </row>
    <row r="81" spans="1:43" ht="56.25" customHeight="1" x14ac:dyDescent="0.2">
      <c r="A81" s="288"/>
      <c r="B81" s="288"/>
      <c r="C81" s="288"/>
      <c r="D81" s="288"/>
      <c r="E81" s="288"/>
      <c r="F81" s="288"/>
      <c r="G81" s="294"/>
      <c r="H81" s="125" t="s">
        <v>340</v>
      </c>
      <c r="I81" s="288"/>
      <c r="J81" s="288"/>
      <c r="K81" s="288"/>
      <c r="L81" s="288"/>
      <c r="M81" s="288"/>
      <c r="N81" s="288"/>
      <c r="O81" s="121" t="s">
        <v>353</v>
      </c>
      <c r="P81" s="122" t="s">
        <v>430</v>
      </c>
      <c r="Q81" s="297"/>
      <c r="R81" s="119" t="s">
        <v>395</v>
      </c>
      <c r="S81" s="119">
        <v>0</v>
      </c>
      <c r="T81" s="119">
        <v>6</v>
      </c>
      <c r="U81" s="119">
        <v>6</v>
      </c>
      <c r="V81" s="119">
        <v>6</v>
      </c>
      <c r="W81" s="123"/>
      <c r="X81" s="124">
        <v>78307</v>
      </c>
      <c r="Y81" s="124">
        <v>79103</v>
      </c>
      <c r="Z81" s="124">
        <v>0</v>
      </c>
      <c r="AA81" s="63"/>
      <c r="AC81" s="63"/>
      <c r="AF81" s="63"/>
      <c r="AQ81" s="81"/>
    </row>
    <row r="82" spans="1:43" ht="56.25" customHeight="1" x14ac:dyDescent="0.2">
      <c r="A82" s="288"/>
      <c r="B82" s="288"/>
      <c r="C82" s="288"/>
      <c r="D82" s="288"/>
      <c r="E82" s="288"/>
      <c r="F82" s="288"/>
      <c r="G82" s="294"/>
      <c r="H82" s="125" t="s">
        <v>341</v>
      </c>
      <c r="I82" s="288"/>
      <c r="J82" s="288"/>
      <c r="K82" s="288"/>
      <c r="L82" s="288"/>
      <c r="M82" s="288"/>
      <c r="N82" s="288"/>
      <c r="O82" s="121" t="s">
        <v>350</v>
      </c>
      <c r="P82" s="122" t="s">
        <v>430</v>
      </c>
      <c r="Q82" s="297"/>
      <c r="R82" s="119" t="s">
        <v>422</v>
      </c>
      <c r="S82" s="119">
        <v>1500</v>
      </c>
      <c r="T82" s="119">
        <v>1600</v>
      </c>
      <c r="U82" s="119">
        <v>2200</v>
      </c>
      <c r="V82" s="119">
        <v>1500</v>
      </c>
      <c r="W82" s="123"/>
      <c r="X82" s="124">
        <v>17679</v>
      </c>
      <c r="Y82" s="124">
        <v>13934</v>
      </c>
      <c r="Z82" s="124">
        <v>0</v>
      </c>
      <c r="AA82" s="63"/>
      <c r="AC82" s="63"/>
      <c r="AF82" s="63"/>
      <c r="AQ82" s="81"/>
    </row>
    <row r="83" spans="1:43" ht="56.25" customHeight="1" x14ac:dyDescent="0.2">
      <c r="A83" s="288"/>
      <c r="B83" s="288"/>
      <c r="C83" s="288"/>
      <c r="D83" s="288"/>
      <c r="E83" s="288"/>
      <c r="F83" s="288"/>
      <c r="G83" s="294"/>
      <c r="H83" s="125" t="s">
        <v>485</v>
      </c>
      <c r="I83" s="288"/>
      <c r="J83" s="288"/>
      <c r="K83" s="288"/>
      <c r="L83" s="288"/>
      <c r="M83" s="288"/>
      <c r="N83" s="288"/>
      <c r="O83" s="121" t="s">
        <v>536</v>
      </c>
      <c r="P83" s="122" t="s">
        <v>430</v>
      </c>
      <c r="Q83" s="297"/>
      <c r="R83" s="119"/>
      <c r="S83" s="119"/>
      <c r="T83" s="119"/>
      <c r="U83" s="119"/>
      <c r="V83" s="119"/>
      <c r="W83" s="123"/>
      <c r="X83" s="124">
        <v>8636</v>
      </c>
      <c r="Y83" s="124">
        <v>6636</v>
      </c>
      <c r="Z83" s="124">
        <v>1000</v>
      </c>
      <c r="AA83" s="63"/>
      <c r="AC83" s="63"/>
      <c r="AF83" s="63"/>
      <c r="AQ83" s="81"/>
    </row>
    <row r="84" spans="1:43" ht="56.25" customHeight="1" x14ac:dyDescent="0.2">
      <c r="A84" s="288"/>
      <c r="B84" s="288"/>
      <c r="C84" s="288"/>
      <c r="D84" s="288"/>
      <c r="E84" s="288"/>
      <c r="F84" s="288"/>
      <c r="G84" s="294"/>
      <c r="H84" s="125" t="s">
        <v>487</v>
      </c>
      <c r="I84" s="288"/>
      <c r="J84" s="288"/>
      <c r="K84" s="288"/>
      <c r="L84" s="288"/>
      <c r="M84" s="288"/>
      <c r="N84" s="288"/>
      <c r="O84" s="121" t="s">
        <v>351</v>
      </c>
      <c r="P84" s="122" t="s">
        <v>430</v>
      </c>
      <c r="Q84" s="297"/>
      <c r="R84" s="119"/>
      <c r="S84" s="119"/>
      <c r="T84" s="119"/>
      <c r="U84" s="119"/>
      <c r="V84" s="119"/>
      <c r="W84" s="123"/>
      <c r="X84" s="124">
        <v>797</v>
      </c>
      <c r="Y84" s="124">
        <v>797</v>
      </c>
      <c r="Z84" s="124">
        <v>400</v>
      </c>
      <c r="AA84" s="63"/>
      <c r="AC84" s="63"/>
      <c r="AF84" s="63"/>
      <c r="AQ84" s="81"/>
    </row>
    <row r="85" spans="1:43" ht="56.25" customHeight="1" x14ac:dyDescent="0.2">
      <c r="A85" s="288"/>
      <c r="B85" s="288"/>
      <c r="C85" s="288"/>
      <c r="D85" s="288"/>
      <c r="E85" s="288"/>
      <c r="F85" s="288"/>
      <c r="G85" s="294"/>
      <c r="H85" s="125" t="s">
        <v>503</v>
      </c>
      <c r="I85" s="288"/>
      <c r="J85" s="288"/>
      <c r="K85" s="288"/>
      <c r="L85" s="288"/>
      <c r="M85" s="288"/>
      <c r="N85" s="288"/>
      <c r="O85" s="121" t="s">
        <v>506</v>
      </c>
      <c r="P85" s="122" t="s">
        <v>430</v>
      </c>
      <c r="Q85" s="297"/>
      <c r="R85" s="119"/>
      <c r="S85" s="119"/>
      <c r="T85" s="119"/>
      <c r="U85" s="119"/>
      <c r="V85" s="119"/>
      <c r="W85" s="123"/>
      <c r="X85" s="124">
        <v>0</v>
      </c>
      <c r="Y85" s="124">
        <v>0</v>
      </c>
      <c r="Z85" s="124">
        <v>53600</v>
      </c>
      <c r="AA85" s="63"/>
      <c r="AC85" s="63"/>
      <c r="AF85" s="63"/>
      <c r="AQ85" s="81"/>
    </row>
    <row r="86" spans="1:43" ht="56.25" customHeight="1" x14ac:dyDescent="0.2">
      <c r="A86" s="288"/>
      <c r="B86" s="288"/>
      <c r="C86" s="288"/>
      <c r="D86" s="288"/>
      <c r="E86" s="288"/>
      <c r="F86" s="288"/>
      <c r="G86" s="294"/>
      <c r="H86" s="125" t="s">
        <v>504</v>
      </c>
      <c r="I86" s="288"/>
      <c r="J86" s="288"/>
      <c r="K86" s="288"/>
      <c r="L86" s="288"/>
      <c r="M86" s="288"/>
      <c r="N86" s="288"/>
      <c r="O86" s="121" t="s">
        <v>505</v>
      </c>
      <c r="P86" s="122"/>
      <c r="Q86" s="297"/>
      <c r="R86" s="119"/>
      <c r="S86" s="119"/>
      <c r="T86" s="119"/>
      <c r="U86" s="119"/>
      <c r="V86" s="119"/>
      <c r="W86" s="123"/>
      <c r="X86" s="124">
        <v>0</v>
      </c>
      <c r="Y86" s="124">
        <v>0</v>
      </c>
      <c r="Z86" s="124">
        <v>19250</v>
      </c>
      <c r="AA86" s="63"/>
      <c r="AC86" s="63"/>
      <c r="AF86" s="63"/>
      <c r="AQ86" s="81"/>
    </row>
    <row r="87" spans="1:43" ht="56.25" customHeight="1" x14ac:dyDescent="0.2">
      <c r="A87" s="288"/>
      <c r="B87" s="288"/>
      <c r="C87" s="288"/>
      <c r="D87" s="288"/>
      <c r="E87" s="288"/>
      <c r="F87" s="288"/>
      <c r="G87" s="294"/>
      <c r="H87" s="125" t="s">
        <v>342</v>
      </c>
      <c r="I87" s="288"/>
      <c r="J87" s="288"/>
      <c r="K87" s="288"/>
      <c r="L87" s="288"/>
      <c r="M87" s="288"/>
      <c r="N87" s="288"/>
      <c r="O87" s="121" t="s">
        <v>352</v>
      </c>
      <c r="P87" s="122" t="s">
        <v>430</v>
      </c>
      <c r="Q87" s="297"/>
      <c r="R87" s="119"/>
      <c r="S87" s="119"/>
      <c r="T87" s="119"/>
      <c r="U87" s="119"/>
      <c r="V87" s="119"/>
      <c r="W87" s="123"/>
      <c r="X87" s="124">
        <v>5308</v>
      </c>
      <c r="Y87" s="124">
        <v>5308</v>
      </c>
      <c r="Z87" s="124">
        <v>0</v>
      </c>
      <c r="AA87" s="63"/>
      <c r="AC87" s="63"/>
      <c r="AF87" s="63"/>
      <c r="AQ87" s="81"/>
    </row>
    <row r="88" spans="1:43" ht="56.25" customHeight="1" x14ac:dyDescent="0.2">
      <c r="A88" s="288"/>
      <c r="B88" s="288"/>
      <c r="C88" s="288"/>
      <c r="D88" s="288"/>
      <c r="E88" s="288"/>
      <c r="F88" s="288"/>
      <c r="G88" s="294"/>
      <c r="H88" s="125" t="s">
        <v>488</v>
      </c>
      <c r="I88" s="288"/>
      <c r="J88" s="288"/>
      <c r="K88" s="288"/>
      <c r="L88" s="288"/>
      <c r="M88" s="288"/>
      <c r="N88" s="288"/>
      <c r="O88" s="121" t="s">
        <v>406</v>
      </c>
      <c r="P88" s="122" t="s">
        <v>430</v>
      </c>
      <c r="Q88" s="297"/>
      <c r="R88" s="119"/>
      <c r="S88" s="119"/>
      <c r="T88" s="119"/>
      <c r="U88" s="119"/>
      <c r="V88" s="119"/>
      <c r="W88" s="123"/>
      <c r="X88" s="124">
        <v>41531</v>
      </c>
      <c r="Y88" s="124">
        <v>34508</v>
      </c>
      <c r="Z88" s="124">
        <v>1500</v>
      </c>
      <c r="AA88" s="63"/>
      <c r="AC88" s="63"/>
      <c r="AF88" s="63"/>
      <c r="AQ88" s="81"/>
    </row>
    <row r="89" spans="1:43" ht="56.25" customHeight="1" x14ac:dyDescent="0.2">
      <c r="A89" s="288"/>
      <c r="B89" s="288"/>
      <c r="C89" s="288"/>
      <c r="D89" s="288"/>
      <c r="E89" s="288"/>
      <c r="F89" s="288"/>
      <c r="G89" s="294"/>
      <c r="H89" s="125" t="s">
        <v>489</v>
      </c>
      <c r="I89" s="288"/>
      <c r="J89" s="288"/>
      <c r="K89" s="288"/>
      <c r="L89" s="288"/>
      <c r="M89" s="288"/>
      <c r="N89" s="288"/>
      <c r="O89" s="121" t="s">
        <v>439</v>
      </c>
      <c r="P89" s="122" t="s">
        <v>430</v>
      </c>
      <c r="Q89" s="297"/>
      <c r="R89" s="119"/>
      <c r="S89" s="119"/>
      <c r="T89" s="119"/>
      <c r="U89" s="119"/>
      <c r="V89" s="119"/>
      <c r="W89" s="123"/>
      <c r="X89" s="124">
        <v>4000</v>
      </c>
      <c r="Y89" s="124">
        <v>0</v>
      </c>
      <c r="Z89" s="124">
        <v>2000</v>
      </c>
      <c r="AA89" s="63"/>
      <c r="AC89" s="63"/>
      <c r="AF89" s="63"/>
      <c r="AQ89" s="81"/>
    </row>
    <row r="90" spans="1:43" ht="56.25" customHeight="1" x14ac:dyDescent="0.2">
      <c r="A90" s="288"/>
      <c r="B90" s="288"/>
      <c r="C90" s="288"/>
      <c r="D90" s="288"/>
      <c r="E90" s="288"/>
      <c r="F90" s="288"/>
      <c r="G90" s="294"/>
      <c r="H90" s="125" t="s">
        <v>343</v>
      </c>
      <c r="I90" s="288"/>
      <c r="J90" s="288"/>
      <c r="K90" s="288"/>
      <c r="L90" s="288"/>
      <c r="M90" s="288"/>
      <c r="N90" s="288"/>
      <c r="O90" s="121" t="s">
        <v>425</v>
      </c>
      <c r="P90" s="122" t="s">
        <v>430</v>
      </c>
      <c r="Q90" s="297"/>
      <c r="R90" s="119" t="s">
        <v>397</v>
      </c>
      <c r="S90" s="119">
        <v>3</v>
      </c>
      <c r="T90" s="119">
        <v>5</v>
      </c>
      <c r="U90" s="119">
        <v>5</v>
      </c>
      <c r="V90" s="119">
        <v>3</v>
      </c>
      <c r="W90" s="123"/>
      <c r="X90" s="124">
        <v>110843</v>
      </c>
      <c r="Y90" s="124">
        <v>89322</v>
      </c>
      <c r="Z90" s="124">
        <v>0</v>
      </c>
      <c r="AA90" s="63"/>
      <c r="AC90" s="63"/>
      <c r="AF90" s="63"/>
      <c r="AQ90" s="81"/>
    </row>
    <row r="91" spans="1:43" ht="76.5" customHeight="1" x14ac:dyDescent="0.2">
      <c r="A91" s="288"/>
      <c r="B91" s="288"/>
      <c r="C91" s="288"/>
      <c r="D91" s="288"/>
      <c r="E91" s="288"/>
      <c r="F91" s="288"/>
      <c r="G91" s="294"/>
      <c r="H91" s="125" t="s">
        <v>344</v>
      </c>
      <c r="I91" s="288"/>
      <c r="J91" s="288"/>
      <c r="K91" s="288"/>
      <c r="L91" s="288"/>
      <c r="M91" s="288"/>
      <c r="N91" s="288"/>
      <c r="O91" s="121" t="s">
        <v>354</v>
      </c>
      <c r="P91" s="122" t="s">
        <v>430</v>
      </c>
      <c r="Q91" s="297"/>
      <c r="R91" s="119"/>
      <c r="S91" s="119"/>
      <c r="T91" s="119"/>
      <c r="U91" s="119"/>
      <c r="V91" s="119"/>
      <c r="W91" s="123"/>
      <c r="X91" s="124">
        <v>33777</v>
      </c>
      <c r="Y91" s="124">
        <v>97817</v>
      </c>
      <c r="Z91" s="124">
        <v>0</v>
      </c>
      <c r="AA91" s="63"/>
      <c r="AC91" s="63"/>
      <c r="AF91" s="63"/>
      <c r="AQ91" s="81"/>
    </row>
    <row r="92" spans="1:43" ht="56.25" customHeight="1" x14ac:dyDescent="0.2">
      <c r="A92" s="288"/>
      <c r="B92" s="288"/>
      <c r="C92" s="288"/>
      <c r="D92" s="288"/>
      <c r="E92" s="288"/>
      <c r="F92" s="288"/>
      <c r="G92" s="294"/>
      <c r="H92" s="125" t="s">
        <v>345</v>
      </c>
      <c r="I92" s="288"/>
      <c r="J92" s="288"/>
      <c r="K92" s="288"/>
      <c r="L92" s="288"/>
      <c r="M92" s="288"/>
      <c r="N92" s="288"/>
      <c r="O92" s="121" t="s">
        <v>355</v>
      </c>
      <c r="P92" s="122" t="s">
        <v>430</v>
      </c>
      <c r="Q92" s="297"/>
      <c r="R92" s="119"/>
      <c r="S92" s="119"/>
      <c r="T92" s="119"/>
      <c r="U92" s="119"/>
      <c r="V92" s="119"/>
      <c r="W92" s="123"/>
      <c r="X92" s="124">
        <v>17273</v>
      </c>
      <c r="Y92" s="124">
        <v>20307</v>
      </c>
      <c r="Z92" s="124">
        <v>0</v>
      </c>
      <c r="AA92" s="63"/>
      <c r="AC92" s="63"/>
      <c r="AF92" s="63"/>
      <c r="AQ92" s="81"/>
    </row>
    <row r="93" spans="1:43" ht="56.25" customHeight="1" x14ac:dyDescent="0.2">
      <c r="A93" s="288"/>
      <c r="B93" s="288"/>
      <c r="C93" s="288"/>
      <c r="D93" s="288"/>
      <c r="E93" s="288"/>
      <c r="F93" s="288"/>
      <c r="G93" s="294"/>
      <c r="H93" s="125" t="s">
        <v>490</v>
      </c>
      <c r="I93" s="288"/>
      <c r="J93" s="288"/>
      <c r="K93" s="288"/>
      <c r="L93" s="288"/>
      <c r="M93" s="288"/>
      <c r="N93" s="288"/>
      <c r="O93" s="121" t="s">
        <v>492</v>
      </c>
      <c r="P93" s="122" t="s">
        <v>430</v>
      </c>
      <c r="Q93" s="297"/>
      <c r="R93" s="119"/>
      <c r="S93" s="119"/>
      <c r="T93" s="119"/>
      <c r="U93" s="119"/>
      <c r="V93" s="119"/>
      <c r="W93" s="123"/>
      <c r="X93" s="124">
        <v>0</v>
      </c>
      <c r="Y93" s="124">
        <v>0</v>
      </c>
      <c r="Z93" s="124">
        <v>62750</v>
      </c>
      <c r="AA93" s="63"/>
      <c r="AC93" s="63"/>
      <c r="AF93" s="63"/>
      <c r="AQ93" s="81"/>
    </row>
    <row r="94" spans="1:43" ht="56.25" customHeight="1" x14ac:dyDescent="0.2">
      <c r="A94" s="288"/>
      <c r="B94" s="288"/>
      <c r="C94" s="288"/>
      <c r="D94" s="288"/>
      <c r="E94" s="288"/>
      <c r="F94" s="288"/>
      <c r="G94" s="294"/>
      <c r="H94" s="125" t="s">
        <v>491</v>
      </c>
      <c r="I94" s="288"/>
      <c r="J94" s="288"/>
      <c r="K94" s="288"/>
      <c r="L94" s="288"/>
      <c r="M94" s="288"/>
      <c r="N94" s="288"/>
      <c r="O94" s="121" t="s">
        <v>493</v>
      </c>
      <c r="P94" s="122" t="s">
        <v>430</v>
      </c>
      <c r="Q94" s="297"/>
      <c r="R94" s="119"/>
      <c r="S94" s="119"/>
      <c r="T94" s="119"/>
      <c r="U94" s="119"/>
      <c r="V94" s="119"/>
      <c r="W94" s="123"/>
      <c r="X94" s="124">
        <v>0</v>
      </c>
      <c r="Y94" s="124">
        <v>0</v>
      </c>
      <c r="Z94" s="124">
        <v>107500</v>
      </c>
      <c r="AA94" s="63"/>
      <c r="AC94" s="63"/>
      <c r="AF94" s="63"/>
      <c r="AQ94" s="81"/>
    </row>
    <row r="95" spans="1:43" ht="56.25" customHeight="1" x14ac:dyDescent="0.2">
      <c r="A95" s="288"/>
      <c r="B95" s="289"/>
      <c r="C95" s="289"/>
      <c r="D95" s="289"/>
      <c r="E95" s="289"/>
      <c r="F95" s="289"/>
      <c r="G95" s="295"/>
      <c r="H95" s="125" t="s">
        <v>346</v>
      </c>
      <c r="I95" s="288"/>
      <c r="J95" s="289"/>
      <c r="K95" s="288"/>
      <c r="L95" s="289"/>
      <c r="M95" s="288"/>
      <c r="N95" s="289"/>
      <c r="O95" s="121" t="s">
        <v>356</v>
      </c>
      <c r="P95" s="122" t="s">
        <v>430</v>
      </c>
      <c r="Q95" s="298"/>
      <c r="R95" s="119"/>
      <c r="S95" s="119"/>
      <c r="T95" s="119"/>
      <c r="U95" s="119"/>
      <c r="V95" s="119"/>
      <c r="W95" s="123"/>
      <c r="X95" s="124">
        <v>10000</v>
      </c>
      <c r="Y95" s="124">
        <v>200000</v>
      </c>
      <c r="Z95" s="124">
        <v>95000</v>
      </c>
      <c r="AA95" s="63"/>
      <c r="AC95" s="63"/>
      <c r="AF95" s="63"/>
      <c r="AQ95" s="81"/>
    </row>
    <row r="96" spans="1:43" ht="56.25" customHeight="1" x14ac:dyDescent="0.2">
      <c r="A96" s="288"/>
      <c r="B96" s="292" t="s">
        <v>190</v>
      </c>
      <c r="C96" s="292" t="s">
        <v>358</v>
      </c>
      <c r="D96" s="292" t="s">
        <v>376</v>
      </c>
      <c r="E96" s="292" t="s">
        <v>359</v>
      </c>
      <c r="F96" s="292" t="s">
        <v>360</v>
      </c>
      <c r="G96" s="293">
        <f>SUM(X96:Z106)</f>
        <v>3209377</v>
      </c>
      <c r="H96" s="125" t="s">
        <v>494</v>
      </c>
      <c r="I96" s="292" t="s">
        <v>121</v>
      </c>
      <c r="J96" s="292" t="s">
        <v>122</v>
      </c>
      <c r="K96" s="292" t="s">
        <v>123</v>
      </c>
      <c r="L96" s="292" t="s">
        <v>364</v>
      </c>
      <c r="M96" s="292" t="s">
        <v>124</v>
      </c>
      <c r="N96" s="292" t="s">
        <v>124</v>
      </c>
      <c r="O96" s="121" t="s">
        <v>365</v>
      </c>
      <c r="P96" s="122" t="s">
        <v>430</v>
      </c>
      <c r="Q96" s="296">
        <v>45778</v>
      </c>
      <c r="R96" s="119" t="s">
        <v>400</v>
      </c>
      <c r="S96" s="119">
        <v>1600</v>
      </c>
      <c r="T96" s="119">
        <v>1620</v>
      </c>
      <c r="U96" s="119">
        <v>1640</v>
      </c>
      <c r="V96" s="119">
        <v>800</v>
      </c>
      <c r="W96" s="123"/>
      <c r="X96" s="124">
        <v>408221</v>
      </c>
      <c r="Y96" s="124">
        <v>432552</v>
      </c>
      <c r="Z96" s="124">
        <v>264750</v>
      </c>
      <c r="AA96" s="63"/>
      <c r="AC96" s="63"/>
      <c r="AF96" s="63"/>
      <c r="AQ96" s="81"/>
    </row>
    <row r="97" spans="1:43" ht="63.75" customHeight="1" x14ac:dyDescent="0.2">
      <c r="A97" s="288"/>
      <c r="B97" s="288"/>
      <c r="C97" s="288"/>
      <c r="D97" s="288"/>
      <c r="E97" s="288"/>
      <c r="F97" s="288"/>
      <c r="G97" s="294"/>
      <c r="H97" s="125" t="s">
        <v>361</v>
      </c>
      <c r="I97" s="288"/>
      <c r="J97" s="288"/>
      <c r="K97" s="288"/>
      <c r="L97" s="288"/>
      <c r="M97" s="288"/>
      <c r="N97" s="288"/>
      <c r="O97" s="121" t="s">
        <v>366</v>
      </c>
      <c r="P97" s="122" t="s">
        <v>430</v>
      </c>
      <c r="Q97" s="297"/>
      <c r="R97" s="119" t="s">
        <v>401</v>
      </c>
      <c r="S97" s="119">
        <v>150</v>
      </c>
      <c r="T97" s="119">
        <v>152</v>
      </c>
      <c r="U97" s="119">
        <v>154</v>
      </c>
      <c r="V97" s="119">
        <v>156</v>
      </c>
      <c r="W97" s="123"/>
      <c r="X97" s="124">
        <v>28403</v>
      </c>
      <c r="Y97" s="124">
        <v>28403</v>
      </c>
      <c r="Z97" s="124">
        <v>0</v>
      </c>
      <c r="AA97" s="63"/>
      <c r="AC97" s="63"/>
      <c r="AF97" s="63"/>
      <c r="AQ97" s="81"/>
    </row>
    <row r="98" spans="1:43" ht="56.25" customHeight="1" x14ac:dyDescent="0.2">
      <c r="A98" s="288"/>
      <c r="B98" s="288"/>
      <c r="C98" s="288"/>
      <c r="D98" s="288"/>
      <c r="E98" s="288"/>
      <c r="F98" s="288"/>
      <c r="G98" s="294"/>
      <c r="H98" s="125" t="s">
        <v>495</v>
      </c>
      <c r="I98" s="288"/>
      <c r="J98" s="288"/>
      <c r="K98" s="288"/>
      <c r="L98" s="288"/>
      <c r="M98" s="288"/>
      <c r="N98" s="288"/>
      <c r="O98" s="121" t="s">
        <v>367</v>
      </c>
      <c r="P98" s="122" t="s">
        <v>430</v>
      </c>
      <c r="Q98" s="297"/>
      <c r="R98" s="119" t="s">
        <v>403</v>
      </c>
      <c r="S98" s="119">
        <v>4</v>
      </c>
      <c r="T98" s="119">
        <v>6</v>
      </c>
      <c r="U98" s="119">
        <v>8</v>
      </c>
      <c r="V98" s="119">
        <v>5</v>
      </c>
      <c r="W98" s="123"/>
      <c r="X98" s="124">
        <v>276246</v>
      </c>
      <c r="Y98" s="124">
        <v>276246</v>
      </c>
      <c r="Z98" s="124">
        <v>104650</v>
      </c>
      <c r="AA98" s="63"/>
      <c r="AC98" s="63"/>
      <c r="AE98" s="63"/>
      <c r="AF98" s="63"/>
      <c r="AQ98" s="81"/>
    </row>
    <row r="99" spans="1:43" ht="56.25" customHeight="1" x14ac:dyDescent="0.2">
      <c r="A99" s="288"/>
      <c r="B99" s="288"/>
      <c r="C99" s="288"/>
      <c r="D99" s="288"/>
      <c r="E99" s="288"/>
      <c r="F99" s="288"/>
      <c r="G99" s="294"/>
      <c r="H99" s="125" t="s">
        <v>362</v>
      </c>
      <c r="I99" s="288"/>
      <c r="J99" s="288"/>
      <c r="K99" s="288"/>
      <c r="L99" s="288"/>
      <c r="M99" s="288"/>
      <c r="N99" s="288"/>
      <c r="O99" s="121" t="s">
        <v>368</v>
      </c>
      <c r="P99" s="122" t="s">
        <v>430</v>
      </c>
      <c r="Q99" s="297"/>
      <c r="R99" s="119"/>
      <c r="S99" s="119"/>
      <c r="T99" s="119"/>
      <c r="U99" s="119"/>
      <c r="V99" s="119"/>
      <c r="W99" s="123"/>
      <c r="X99" s="124">
        <v>14598</v>
      </c>
      <c r="Y99" s="124">
        <v>14598</v>
      </c>
      <c r="Z99" s="124">
        <v>0</v>
      </c>
      <c r="AA99" s="63"/>
      <c r="AC99" s="63"/>
      <c r="AE99" s="63"/>
      <c r="AF99" s="63"/>
      <c r="AQ99" s="81"/>
    </row>
    <row r="100" spans="1:43" ht="56.25" customHeight="1" x14ac:dyDescent="0.2">
      <c r="A100" s="288"/>
      <c r="B100" s="288"/>
      <c r="C100" s="288"/>
      <c r="D100" s="288"/>
      <c r="E100" s="288"/>
      <c r="F100" s="288"/>
      <c r="G100" s="294"/>
      <c r="H100" s="125" t="s">
        <v>496</v>
      </c>
      <c r="I100" s="288"/>
      <c r="J100" s="288"/>
      <c r="K100" s="288"/>
      <c r="L100" s="288"/>
      <c r="M100" s="288"/>
      <c r="N100" s="288"/>
      <c r="O100" s="121" t="s">
        <v>369</v>
      </c>
      <c r="P100" s="122" t="s">
        <v>430</v>
      </c>
      <c r="Q100" s="297"/>
      <c r="R100" s="119"/>
      <c r="S100" s="119"/>
      <c r="T100" s="119"/>
      <c r="U100" s="119"/>
      <c r="V100" s="119"/>
      <c r="W100" s="123"/>
      <c r="X100" s="124">
        <v>325824</v>
      </c>
      <c r="Y100" s="124">
        <v>406251</v>
      </c>
      <c r="Z100" s="124">
        <v>155500</v>
      </c>
      <c r="AA100" s="63"/>
      <c r="AC100" s="63"/>
      <c r="AF100" s="63"/>
      <c r="AQ100" s="81"/>
    </row>
    <row r="101" spans="1:43" ht="56.25" customHeight="1" x14ac:dyDescent="0.2">
      <c r="A101" s="288"/>
      <c r="B101" s="288"/>
      <c r="C101" s="288"/>
      <c r="D101" s="288"/>
      <c r="E101" s="288"/>
      <c r="F101" s="288"/>
      <c r="G101" s="294"/>
      <c r="H101" s="125" t="s">
        <v>507</v>
      </c>
      <c r="I101" s="288"/>
      <c r="J101" s="288"/>
      <c r="K101" s="288"/>
      <c r="L101" s="288"/>
      <c r="M101" s="288"/>
      <c r="N101" s="288"/>
      <c r="O101" s="121" t="s">
        <v>510</v>
      </c>
      <c r="P101" s="122" t="s">
        <v>430</v>
      </c>
      <c r="Q101" s="297"/>
      <c r="R101" s="119"/>
      <c r="S101" s="119"/>
      <c r="T101" s="119"/>
      <c r="U101" s="119"/>
      <c r="V101" s="119"/>
      <c r="W101" s="123"/>
      <c r="X101" s="124">
        <v>0</v>
      </c>
      <c r="Y101" s="124">
        <v>0</v>
      </c>
      <c r="Z101" s="124">
        <v>18250</v>
      </c>
      <c r="AA101" s="63"/>
      <c r="AC101" s="63"/>
      <c r="AF101" s="63"/>
      <c r="AQ101" s="81"/>
    </row>
    <row r="102" spans="1:43" ht="56.25" customHeight="1" x14ac:dyDescent="0.2">
      <c r="A102" s="288"/>
      <c r="B102" s="288"/>
      <c r="C102" s="288"/>
      <c r="D102" s="288"/>
      <c r="E102" s="288"/>
      <c r="F102" s="288"/>
      <c r="G102" s="294"/>
      <c r="H102" s="125" t="s">
        <v>508</v>
      </c>
      <c r="I102" s="288"/>
      <c r="J102" s="288"/>
      <c r="K102" s="288"/>
      <c r="L102" s="288"/>
      <c r="M102" s="288"/>
      <c r="N102" s="288"/>
      <c r="O102" s="121" t="s">
        <v>511</v>
      </c>
      <c r="P102" s="122" t="s">
        <v>430</v>
      </c>
      <c r="Q102" s="297"/>
      <c r="R102" s="119"/>
      <c r="S102" s="119"/>
      <c r="T102" s="119"/>
      <c r="U102" s="119"/>
      <c r="V102" s="119"/>
      <c r="W102" s="123"/>
      <c r="X102" s="124">
        <v>0</v>
      </c>
      <c r="Y102" s="124">
        <v>0</v>
      </c>
      <c r="Z102" s="124">
        <v>8000</v>
      </c>
      <c r="AA102" s="63"/>
      <c r="AC102" s="63"/>
      <c r="AF102" s="63"/>
      <c r="AQ102" s="81"/>
    </row>
    <row r="103" spans="1:43" ht="56.25" customHeight="1" x14ac:dyDescent="0.2">
      <c r="A103" s="288"/>
      <c r="B103" s="288"/>
      <c r="C103" s="288"/>
      <c r="D103" s="288"/>
      <c r="E103" s="288"/>
      <c r="F103" s="288"/>
      <c r="G103" s="294"/>
      <c r="H103" s="125" t="s">
        <v>509</v>
      </c>
      <c r="I103" s="288"/>
      <c r="J103" s="288"/>
      <c r="K103" s="288"/>
      <c r="L103" s="288"/>
      <c r="M103" s="288"/>
      <c r="N103" s="288"/>
      <c r="O103" s="121" t="s">
        <v>512</v>
      </c>
      <c r="P103" s="122" t="s">
        <v>430</v>
      </c>
      <c r="Q103" s="297"/>
      <c r="R103" s="119"/>
      <c r="S103" s="119"/>
      <c r="T103" s="119"/>
      <c r="U103" s="119"/>
      <c r="V103" s="119"/>
      <c r="W103" s="123"/>
      <c r="X103" s="124">
        <v>0</v>
      </c>
      <c r="Y103" s="124">
        <v>0</v>
      </c>
      <c r="Z103" s="124">
        <v>10000</v>
      </c>
      <c r="AA103" s="63"/>
      <c r="AC103" s="63"/>
      <c r="AF103" s="63"/>
      <c r="AQ103" s="81"/>
    </row>
    <row r="104" spans="1:43" ht="56.25" customHeight="1" x14ac:dyDescent="0.2">
      <c r="A104" s="288"/>
      <c r="B104" s="288"/>
      <c r="C104" s="288"/>
      <c r="D104" s="288"/>
      <c r="E104" s="288"/>
      <c r="F104" s="288"/>
      <c r="G104" s="294"/>
      <c r="H104" s="125" t="s">
        <v>497</v>
      </c>
      <c r="I104" s="288"/>
      <c r="J104" s="288"/>
      <c r="K104" s="288"/>
      <c r="L104" s="288"/>
      <c r="M104" s="288"/>
      <c r="N104" s="288"/>
      <c r="O104" s="121" t="s">
        <v>370</v>
      </c>
      <c r="P104" s="122" t="s">
        <v>430</v>
      </c>
      <c r="Q104" s="297"/>
      <c r="R104" s="119"/>
      <c r="S104" s="119"/>
      <c r="T104" s="119"/>
      <c r="U104" s="119"/>
      <c r="V104" s="119"/>
      <c r="W104" s="123"/>
      <c r="X104" s="124">
        <v>199085</v>
      </c>
      <c r="Y104" s="124">
        <v>199084</v>
      </c>
      <c r="Z104" s="124">
        <v>33250</v>
      </c>
      <c r="AA104" s="63"/>
      <c r="AC104" s="63"/>
      <c r="AF104" s="63"/>
      <c r="AQ104" s="81"/>
    </row>
    <row r="105" spans="1:43" ht="56.25" customHeight="1" x14ac:dyDescent="0.2">
      <c r="A105" s="288"/>
      <c r="B105" s="288"/>
      <c r="C105" s="288"/>
      <c r="D105" s="288"/>
      <c r="E105" s="288"/>
      <c r="F105" s="288"/>
      <c r="G105" s="294"/>
      <c r="H105" s="125" t="s">
        <v>538</v>
      </c>
      <c r="I105" s="288"/>
      <c r="J105" s="288"/>
      <c r="K105" s="288"/>
      <c r="L105" s="288"/>
      <c r="M105" s="288"/>
      <c r="N105" s="288"/>
      <c r="O105" s="121" t="s">
        <v>539</v>
      </c>
      <c r="P105" s="122" t="s">
        <v>430</v>
      </c>
      <c r="Q105" s="297"/>
      <c r="R105" s="119"/>
      <c r="S105" s="119"/>
      <c r="T105" s="119"/>
      <c r="U105" s="119"/>
      <c r="V105" s="119"/>
      <c r="W105" s="123"/>
      <c r="X105" s="124">
        <v>0</v>
      </c>
      <c r="Y105" s="124">
        <v>0</v>
      </c>
      <c r="Z105" s="124">
        <v>1750</v>
      </c>
      <c r="AA105" s="63"/>
      <c r="AC105" s="63"/>
      <c r="AF105" s="63"/>
      <c r="AQ105" s="81"/>
    </row>
    <row r="106" spans="1:43" ht="56.25" customHeight="1" x14ac:dyDescent="0.2">
      <c r="A106" s="288"/>
      <c r="B106" s="288"/>
      <c r="C106" s="288"/>
      <c r="D106" s="289"/>
      <c r="E106" s="289"/>
      <c r="F106" s="289"/>
      <c r="G106" s="295"/>
      <c r="H106" s="125" t="s">
        <v>363</v>
      </c>
      <c r="I106" s="289"/>
      <c r="J106" s="289"/>
      <c r="K106" s="289"/>
      <c r="L106" s="289"/>
      <c r="M106" s="289"/>
      <c r="N106" s="289"/>
      <c r="O106" s="121" t="s">
        <v>371</v>
      </c>
      <c r="P106" s="122" t="s">
        <v>430</v>
      </c>
      <c r="Q106" s="298"/>
      <c r="R106" s="119"/>
      <c r="S106" s="119"/>
      <c r="T106" s="119"/>
      <c r="U106" s="119"/>
      <c r="V106" s="119"/>
      <c r="W106" s="123"/>
      <c r="X106" s="124">
        <v>1858</v>
      </c>
      <c r="Y106" s="124">
        <v>1858</v>
      </c>
      <c r="Z106" s="124">
        <v>0</v>
      </c>
      <c r="AA106" s="63"/>
      <c r="AC106" s="63"/>
      <c r="AF106" s="63"/>
      <c r="AQ106" s="81"/>
    </row>
    <row r="107" spans="1:43" ht="56.25" customHeight="1" x14ac:dyDescent="0.2">
      <c r="A107" s="288"/>
      <c r="B107" s="288"/>
      <c r="C107" s="288"/>
      <c r="D107" s="292" t="s">
        <v>375</v>
      </c>
      <c r="E107" s="292" t="s">
        <v>373</v>
      </c>
      <c r="F107" s="292" t="s">
        <v>374</v>
      </c>
      <c r="G107" s="293">
        <f>SUM(X107:Z111)</f>
        <v>121440</v>
      </c>
      <c r="H107" s="121" t="s">
        <v>502</v>
      </c>
      <c r="I107" s="292" t="s">
        <v>121</v>
      </c>
      <c r="J107" s="292" t="s">
        <v>122</v>
      </c>
      <c r="K107" s="292" t="s">
        <v>123</v>
      </c>
      <c r="L107" s="292" t="s">
        <v>364</v>
      </c>
      <c r="M107" s="292" t="s">
        <v>124</v>
      </c>
      <c r="N107" s="292" t="s">
        <v>124</v>
      </c>
      <c r="O107" s="121" t="s">
        <v>378</v>
      </c>
      <c r="P107" s="122" t="s">
        <v>430</v>
      </c>
      <c r="Q107" s="296">
        <v>45778</v>
      </c>
      <c r="R107" s="119" t="s">
        <v>399</v>
      </c>
      <c r="S107" s="119">
        <v>4</v>
      </c>
      <c r="T107" s="119">
        <v>4</v>
      </c>
      <c r="U107" s="119">
        <v>4</v>
      </c>
      <c r="V107" s="119">
        <v>4</v>
      </c>
      <c r="W107" s="123"/>
      <c r="X107" s="124">
        <v>37162</v>
      </c>
      <c r="Y107" s="124">
        <v>37162</v>
      </c>
      <c r="Z107" s="124">
        <v>7000</v>
      </c>
      <c r="AA107" s="63"/>
      <c r="AC107" s="63"/>
      <c r="AF107" s="63"/>
      <c r="AQ107" s="81"/>
    </row>
    <row r="108" spans="1:43" ht="56.25" customHeight="1" x14ac:dyDescent="0.2">
      <c r="A108" s="288"/>
      <c r="B108" s="288"/>
      <c r="C108" s="288"/>
      <c r="D108" s="288"/>
      <c r="E108" s="288"/>
      <c r="F108" s="288"/>
      <c r="G108" s="294"/>
      <c r="H108" s="121" t="s">
        <v>498</v>
      </c>
      <c r="I108" s="288"/>
      <c r="J108" s="288"/>
      <c r="K108" s="288"/>
      <c r="L108" s="288"/>
      <c r="M108" s="288"/>
      <c r="N108" s="288"/>
      <c r="O108" s="121" t="s">
        <v>379</v>
      </c>
      <c r="P108" s="122" t="s">
        <v>430</v>
      </c>
      <c r="Q108" s="297"/>
      <c r="R108" s="119" t="s">
        <v>398</v>
      </c>
      <c r="S108" s="119">
        <v>10</v>
      </c>
      <c r="T108" s="119">
        <v>10</v>
      </c>
      <c r="U108" s="119">
        <v>15</v>
      </c>
      <c r="V108" s="119">
        <v>15</v>
      </c>
      <c r="W108" s="123"/>
      <c r="X108" s="124">
        <v>2383</v>
      </c>
      <c r="Y108" s="124">
        <v>2257</v>
      </c>
      <c r="Z108" s="124">
        <v>2050</v>
      </c>
      <c r="AA108" s="63"/>
      <c r="AC108" s="63"/>
      <c r="AF108" s="63"/>
      <c r="AQ108" s="81"/>
    </row>
    <row r="109" spans="1:43" ht="56.25" customHeight="1" x14ac:dyDescent="0.2">
      <c r="A109" s="288"/>
      <c r="B109" s="288"/>
      <c r="C109" s="288"/>
      <c r="D109" s="288"/>
      <c r="E109" s="288"/>
      <c r="F109" s="288"/>
      <c r="G109" s="294"/>
      <c r="H109" s="121" t="s">
        <v>372</v>
      </c>
      <c r="I109" s="288"/>
      <c r="J109" s="288"/>
      <c r="K109" s="288"/>
      <c r="L109" s="288"/>
      <c r="M109" s="288"/>
      <c r="N109" s="288"/>
      <c r="O109" s="121" t="s">
        <v>380</v>
      </c>
      <c r="P109" s="122" t="s">
        <v>430</v>
      </c>
      <c r="Q109" s="297"/>
      <c r="R109" s="119"/>
      <c r="S109" s="119"/>
      <c r="T109" s="119"/>
      <c r="U109" s="119"/>
      <c r="V109" s="119"/>
      <c r="W109" s="123"/>
      <c r="X109" s="124">
        <v>2654</v>
      </c>
      <c r="Y109" s="124">
        <v>2654</v>
      </c>
      <c r="Z109" s="124">
        <v>0</v>
      </c>
      <c r="AA109" s="63"/>
      <c r="AC109" s="63"/>
      <c r="AF109" s="63"/>
      <c r="AQ109" s="81"/>
    </row>
    <row r="110" spans="1:43" ht="56.25" customHeight="1" x14ac:dyDescent="0.2">
      <c r="A110" s="288"/>
      <c r="B110" s="288"/>
      <c r="C110" s="288"/>
      <c r="D110" s="288"/>
      <c r="E110" s="288"/>
      <c r="F110" s="288"/>
      <c r="G110" s="294"/>
      <c r="H110" s="121" t="s">
        <v>500</v>
      </c>
      <c r="I110" s="288"/>
      <c r="J110" s="288"/>
      <c r="K110" s="288"/>
      <c r="L110" s="288"/>
      <c r="M110" s="288"/>
      <c r="N110" s="288"/>
      <c r="O110" s="121" t="s">
        <v>501</v>
      </c>
      <c r="P110" s="122" t="s">
        <v>430</v>
      </c>
      <c r="Q110" s="297"/>
      <c r="R110" s="119"/>
      <c r="S110" s="119"/>
      <c r="T110" s="119"/>
      <c r="U110" s="119"/>
      <c r="V110" s="119"/>
      <c r="W110" s="123"/>
      <c r="X110" s="124">
        <v>0</v>
      </c>
      <c r="Y110" s="124">
        <v>0</v>
      </c>
      <c r="Z110" s="124">
        <v>10300</v>
      </c>
      <c r="AA110" s="63"/>
      <c r="AC110" s="63"/>
      <c r="AF110" s="63"/>
      <c r="AQ110" s="81"/>
    </row>
    <row r="111" spans="1:43" ht="51.75" customHeight="1" x14ac:dyDescent="0.2">
      <c r="A111" s="289"/>
      <c r="B111" s="289"/>
      <c r="C111" s="289"/>
      <c r="D111" s="289"/>
      <c r="E111" s="289"/>
      <c r="F111" s="289"/>
      <c r="G111" s="295"/>
      <c r="H111" s="126" t="s">
        <v>499</v>
      </c>
      <c r="I111" s="289"/>
      <c r="J111" s="289"/>
      <c r="K111" s="289"/>
      <c r="L111" s="289"/>
      <c r="M111" s="289"/>
      <c r="N111" s="289"/>
      <c r="O111" s="126" t="s">
        <v>381</v>
      </c>
      <c r="P111" s="122" t="s">
        <v>430</v>
      </c>
      <c r="Q111" s="298"/>
      <c r="R111" s="122"/>
      <c r="S111" s="122"/>
      <c r="T111" s="122"/>
      <c r="U111" s="122"/>
      <c r="V111" s="122"/>
      <c r="W111" s="123"/>
      <c r="X111" s="124">
        <v>7034</v>
      </c>
      <c r="Y111" s="124">
        <v>7034</v>
      </c>
      <c r="Z111" s="124">
        <v>3750</v>
      </c>
      <c r="AA111" s="63"/>
      <c r="AC111" s="63"/>
      <c r="AF111" s="63"/>
      <c r="AQ111" s="81"/>
    </row>
    <row r="112" spans="1:43" ht="51" customHeight="1" x14ac:dyDescent="0.2">
      <c r="F112" s="159" t="s">
        <v>404</v>
      </c>
      <c r="G112" s="166">
        <f>SUM(G6:G111)</f>
        <v>33271409</v>
      </c>
      <c r="R112" s="299" t="s">
        <v>441</v>
      </c>
      <c r="S112" s="300"/>
      <c r="T112" s="300"/>
      <c r="U112" s="300"/>
      <c r="V112" s="301"/>
      <c r="W112" s="161"/>
      <c r="X112" s="160">
        <f>SUM(X6:X111)</f>
        <v>10049546</v>
      </c>
      <c r="Y112" s="160">
        <f t="shared" ref="Y112:Z112" si="0">SUM(Y6:Y111)</f>
        <v>15000863</v>
      </c>
      <c r="Z112" s="168">
        <f t="shared" si="0"/>
        <v>8221000</v>
      </c>
      <c r="AA112" s="170"/>
      <c r="AB112" s="169"/>
      <c r="AC112" s="169"/>
      <c r="AD112" s="76"/>
      <c r="AE112" s="76"/>
      <c r="AF112" s="77"/>
      <c r="AG112" s="76"/>
      <c r="AH112" s="76"/>
      <c r="AI112" s="76"/>
      <c r="AJ112" s="76"/>
      <c r="AK112" s="76"/>
      <c r="AL112" s="76"/>
      <c r="AM112" s="76"/>
      <c r="AP112" s="76"/>
      <c r="AQ112" s="75"/>
    </row>
    <row r="113" spans="8:43" ht="69" customHeight="1" x14ac:dyDescent="0.2">
      <c r="X113" s="63"/>
      <c r="Y113" s="63"/>
      <c r="Z113" s="77"/>
      <c r="AB113" s="76"/>
      <c r="AC113" s="76"/>
      <c r="AD113" s="76"/>
      <c r="AE113" s="76"/>
      <c r="AF113" s="77"/>
      <c r="AG113" s="76"/>
      <c r="AH113" s="76"/>
      <c r="AI113" s="76"/>
      <c r="AJ113" s="76"/>
      <c r="AK113" s="76"/>
      <c r="AL113" s="76"/>
      <c r="AM113" s="76"/>
      <c r="AP113" s="76"/>
      <c r="AQ113" s="81"/>
    </row>
    <row r="114" spans="8:43" ht="99" customHeight="1" x14ac:dyDescent="0.2">
      <c r="H114" s="63"/>
      <c r="U114" s="63"/>
      <c r="X114" s="63"/>
      <c r="Y114" s="63"/>
      <c r="Z114" s="63"/>
      <c r="AB114" s="167"/>
      <c r="AC114" s="76"/>
      <c r="AD114" s="76"/>
      <c r="AE114" s="76"/>
      <c r="AF114" s="77"/>
      <c r="AG114" s="76"/>
      <c r="AH114" s="76"/>
      <c r="AI114" s="76"/>
      <c r="AJ114" s="76"/>
      <c r="AK114" s="76"/>
      <c r="AL114" s="76"/>
      <c r="AM114" s="76"/>
      <c r="AP114" s="76"/>
      <c r="AQ114" s="81"/>
    </row>
    <row r="115" spans="8:43" ht="298.5" customHeight="1" x14ac:dyDescent="0.2">
      <c r="Z115" s="250"/>
      <c r="AA115" s="253"/>
      <c r="AB115" s="250"/>
      <c r="AC115" s="250"/>
      <c r="AD115" s="250"/>
      <c r="AE115" s="250"/>
      <c r="AF115" s="251"/>
      <c r="AG115" s="250"/>
      <c r="AH115" s="250"/>
      <c r="AI115" s="250"/>
      <c r="AJ115" s="250"/>
      <c r="AK115" s="250"/>
      <c r="AL115" s="250"/>
      <c r="AM115" s="250"/>
      <c r="AP115" s="250"/>
      <c r="AQ115" s="252"/>
    </row>
    <row r="116" spans="8:43" ht="53.25" customHeight="1" x14ac:dyDescent="0.2">
      <c r="X116" s="63"/>
      <c r="Z116" s="250"/>
      <c r="AA116" s="253"/>
      <c r="AB116" s="250"/>
      <c r="AC116" s="250"/>
      <c r="AD116" s="250"/>
      <c r="AE116" s="250"/>
      <c r="AF116" s="251"/>
      <c r="AG116" s="250"/>
      <c r="AH116" s="250"/>
      <c r="AI116" s="250"/>
      <c r="AJ116" s="250"/>
      <c r="AK116" s="250"/>
      <c r="AL116" s="250"/>
      <c r="AM116" s="250"/>
      <c r="AP116" s="250"/>
      <c r="AQ116" s="252"/>
    </row>
    <row r="117" spans="8:43" ht="53.25" customHeight="1" x14ac:dyDescent="0.2">
      <c r="Z117" s="250"/>
      <c r="AA117" s="253"/>
      <c r="AB117" s="250"/>
      <c r="AC117" s="250"/>
      <c r="AD117" s="250"/>
      <c r="AE117" s="250"/>
      <c r="AF117" s="251"/>
      <c r="AG117" s="250"/>
      <c r="AH117" s="250"/>
      <c r="AI117" s="250"/>
      <c r="AJ117" s="250"/>
      <c r="AK117" s="250"/>
      <c r="AL117" s="250"/>
      <c r="AM117" s="250"/>
      <c r="AP117" s="250"/>
      <c r="AQ117" s="252"/>
    </row>
    <row r="118" spans="8:43" ht="90" customHeight="1" x14ac:dyDescent="0.2">
      <c r="Z118" s="250"/>
      <c r="AA118" s="253"/>
      <c r="AB118" s="250"/>
      <c r="AC118" s="250"/>
      <c r="AD118" s="250"/>
      <c r="AE118" s="250"/>
      <c r="AF118" s="251"/>
      <c r="AG118" s="250"/>
      <c r="AH118" s="250"/>
      <c r="AI118" s="250"/>
      <c r="AJ118" s="250"/>
      <c r="AK118" s="250"/>
      <c r="AL118" s="250"/>
      <c r="AM118" s="250"/>
      <c r="AP118" s="250"/>
      <c r="AQ118" s="252"/>
    </row>
    <row r="119" spans="8:43" ht="86.25" customHeight="1" x14ac:dyDescent="0.2">
      <c r="Z119" s="250"/>
      <c r="AA119" s="253"/>
      <c r="AB119" s="250"/>
      <c r="AC119" s="250"/>
      <c r="AD119" s="250"/>
      <c r="AE119" s="250"/>
      <c r="AF119" s="251"/>
      <c r="AG119" s="250"/>
      <c r="AH119" s="250"/>
      <c r="AI119" s="250"/>
      <c r="AJ119" s="250"/>
      <c r="AK119" s="250"/>
      <c r="AL119" s="250"/>
      <c r="AM119" s="250"/>
      <c r="AP119" s="250"/>
      <c r="AQ119" s="81"/>
    </row>
    <row r="120" spans="8:43" ht="76.5" customHeight="1" x14ac:dyDescent="0.2">
      <c r="Z120" s="250"/>
      <c r="AA120" s="253"/>
      <c r="AB120" s="250"/>
      <c r="AC120" s="250"/>
      <c r="AD120" s="250"/>
      <c r="AE120" s="250"/>
      <c r="AF120" s="251"/>
      <c r="AG120" s="250"/>
      <c r="AH120" s="250"/>
      <c r="AI120" s="250"/>
      <c r="AJ120" s="250"/>
      <c r="AK120" s="250"/>
      <c r="AL120" s="250"/>
      <c r="AM120" s="250"/>
      <c r="AP120" s="250"/>
      <c r="AQ120" s="252"/>
    </row>
    <row r="121" spans="8:43" ht="83.25" customHeight="1" x14ac:dyDescent="0.2">
      <c r="Z121" s="250"/>
      <c r="AA121" s="253"/>
      <c r="AB121" s="250"/>
      <c r="AC121" s="250"/>
      <c r="AD121" s="250"/>
      <c r="AE121" s="250"/>
      <c r="AF121" s="251"/>
      <c r="AG121" s="250"/>
      <c r="AH121" s="250"/>
      <c r="AI121" s="250"/>
      <c r="AJ121" s="250"/>
      <c r="AK121" s="250"/>
      <c r="AL121" s="250"/>
      <c r="AM121" s="250"/>
      <c r="AP121" s="250"/>
      <c r="AQ121" s="252"/>
    </row>
    <row r="122" spans="8:43" ht="73.5" customHeight="1" x14ac:dyDescent="0.2">
      <c r="Z122" s="250"/>
      <c r="AA122" s="253"/>
      <c r="AB122" s="250"/>
      <c r="AC122" s="250"/>
      <c r="AD122" s="250"/>
      <c r="AE122" s="250"/>
      <c r="AF122" s="251"/>
      <c r="AG122" s="250"/>
      <c r="AH122" s="250"/>
      <c r="AI122" s="250"/>
      <c r="AJ122" s="250"/>
      <c r="AK122" s="250"/>
      <c r="AL122" s="250"/>
      <c r="AM122" s="250"/>
      <c r="AP122" s="250"/>
      <c r="AQ122" s="81"/>
    </row>
    <row r="123" spans="8:43" ht="53.25" customHeight="1" x14ac:dyDescent="0.2">
      <c r="Z123" s="250"/>
      <c r="AA123" s="253"/>
      <c r="AB123" s="250"/>
      <c r="AC123" s="250"/>
      <c r="AD123" s="250"/>
      <c r="AE123" s="250"/>
      <c r="AF123" s="251"/>
      <c r="AG123" s="250"/>
      <c r="AH123" s="250"/>
      <c r="AI123" s="250"/>
      <c r="AJ123" s="250"/>
      <c r="AK123" s="250"/>
      <c r="AL123" s="250"/>
      <c r="AM123" s="250"/>
      <c r="AP123" s="250"/>
      <c r="AQ123" s="81"/>
    </row>
    <row r="124" spans="8:43" ht="53.25" customHeight="1" x14ac:dyDescent="0.2">
      <c r="Z124" s="250"/>
      <c r="AA124" s="253"/>
      <c r="AB124" s="250"/>
      <c r="AC124" s="250"/>
      <c r="AD124" s="250"/>
      <c r="AE124" s="250"/>
      <c r="AF124" s="251"/>
      <c r="AG124" s="250"/>
      <c r="AH124" s="250"/>
      <c r="AI124" s="250"/>
      <c r="AJ124" s="250"/>
      <c r="AK124" s="250"/>
      <c r="AL124" s="250"/>
      <c r="AM124" s="250"/>
      <c r="AP124" s="250"/>
      <c r="AQ124" s="81"/>
    </row>
    <row r="125" spans="8:43" ht="53.25" customHeight="1" x14ac:dyDescent="0.2">
      <c r="AF125" s="63"/>
      <c r="AQ125" s="81"/>
    </row>
    <row r="126" spans="8:43" ht="53.25" customHeight="1" x14ac:dyDescent="0.2">
      <c r="AF126" s="63"/>
      <c r="AQ126" s="81"/>
    </row>
    <row r="127" spans="8:43" ht="83.25" customHeight="1" x14ac:dyDescent="0.2">
      <c r="Z127" s="250"/>
      <c r="AA127" s="253"/>
      <c r="AB127" s="250"/>
      <c r="AC127" s="250"/>
      <c r="AD127" s="250"/>
      <c r="AE127" s="250"/>
      <c r="AF127" s="251"/>
      <c r="AG127" s="250"/>
      <c r="AH127" s="250"/>
      <c r="AI127" s="250"/>
      <c r="AJ127" s="250"/>
      <c r="AK127" s="250"/>
      <c r="AL127" s="250"/>
      <c r="AM127" s="250"/>
      <c r="AN127" s="250"/>
      <c r="AO127" s="250"/>
      <c r="AP127" s="250"/>
      <c r="AQ127" s="81"/>
    </row>
    <row r="128" spans="8:43" ht="88.5" customHeight="1" x14ac:dyDescent="0.2">
      <c r="Z128" s="250"/>
      <c r="AA128" s="253"/>
      <c r="AB128" s="250"/>
      <c r="AC128" s="250"/>
      <c r="AD128" s="250"/>
      <c r="AE128" s="250"/>
      <c r="AF128" s="251"/>
      <c r="AG128" s="250"/>
      <c r="AH128" s="250"/>
      <c r="AI128" s="250"/>
      <c r="AJ128" s="250"/>
      <c r="AK128" s="250"/>
      <c r="AL128" s="250"/>
      <c r="AM128" s="250"/>
      <c r="AN128" s="250"/>
      <c r="AO128" s="250"/>
      <c r="AP128" s="250"/>
      <c r="AQ128" s="81"/>
    </row>
    <row r="129" spans="26:43" ht="90" customHeight="1" x14ac:dyDescent="0.2">
      <c r="AF129" s="63"/>
      <c r="AQ129" s="81"/>
    </row>
    <row r="130" spans="26:43" ht="85.5" customHeight="1" x14ac:dyDescent="0.2">
      <c r="AF130" s="63"/>
      <c r="AQ130" s="81"/>
    </row>
    <row r="131" spans="26:43" x14ac:dyDescent="0.2">
      <c r="AF131" s="63"/>
      <c r="AQ131" s="81"/>
    </row>
    <row r="132" spans="26:43" x14ac:dyDescent="0.2">
      <c r="Z132" s="250"/>
      <c r="AA132" s="253"/>
      <c r="AB132" s="250"/>
      <c r="AC132" s="250"/>
      <c r="AD132" s="250"/>
      <c r="AE132" s="250"/>
      <c r="AF132" s="251"/>
      <c r="AG132" s="250"/>
      <c r="AH132" s="250"/>
      <c r="AI132" s="250"/>
      <c r="AJ132" s="250"/>
      <c r="AK132" s="250"/>
      <c r="AL132" s="250"/>
      <c r="AM132" s="250"/>
      <c r="AP132" s="250"/>
      <c r="AQ132" s="252"/>
    </row>
    <row r="133" spans="26:43" x14ac:dyDescent="0.2">
      <c r="Z133" s="250"/>
      <c r="AA133" s="253"/>
      <c r="AB133" s="250"/>
      <c r="AC133" s="250"/>
      <c r="AD133" s="250"/>
      <c r="AE133" s="250"/>
      <c r="AF133" s="251"/>
      <c r="AG133" s="250"/>
      <c r="AH133" s="250"/>
      <c r="AI133" s="250"/>
      <c r="AJ133" s="250"/>
      <c r="AK133" s="250"/>
      <c r="AL133" s="250"/>
      <c r="AM133" s="250"/>
      <c r="AP133" s="250"/>
      <c r="AQ133" s="252"/>
    </row>
    <row r="134" spans="26:43" x14ac:dyDescent="0.2">
      <c r="Z134" s="250"/>
      <c r="AA134" s="253"/>
      <c r="AB134" s="250"/>
      <c r="AC134" s="250"/>
      <c r="AD134" s="250"/>
      <c r="AE134" s="250"/>
      <c r="AF134" s="251"/>
      <c r="AG134" s="250"/>
      <c r="AH134" s="250"/>
      <c r="AI134" s="250"/>
      <c r="AJ134" s="250"/>
      <c r="AK134" s="250"/>
      <c r="AL134" s="250"/>
      <c r="AM134" s="250"/>
      <c r="AP134" s="250"/>
      <c r="AQ134" s="81"/>
    </row>
    <row r="135" spans="26:43" x14ac:dyDescent="0.2">
      <c r="Z135" s="250"/>
      <c r="AA135" s="253"/>
      <c r="AB135" s="250"/>
      <c r="AC135" s="250"/>
      <c r="AD135" s="250"/>
      <c r="AE135" s="250"/>
      <c r="AF135" s="251"/>
      <c r="AG135" s="250"/>
      <c r="AH135" s="250"/>
      <c r="AI135" s="250"/>
      <c r="AJ135" s="250"/>
      <c r="AK135" s="250"/>
      <c r="AL135" s="250"/>
      <c r="AM135" s="250"/>
      <c r="AP135" s="250"/>
      <c r="AQ135" s="81"/>
    </row>
    <row r="136" spans="26:43" x14ac:dyDescent="0.2">
      <c r="Z136" s="250"/>
      <c r="AA136" s="253"/>
      <c r="AB136" s="250"/>
      <c r="AC136" s="250"/>
      <c r="AD136" s="250"/>
      <c r="AE136" s="250"/>
      <c r="AF136" s="251"/>
      <c r="AG136" s="250"/>
      <c r="AH136" s="250"/>
      <c r="AI136" s="250"/>
      <c r="AJ136" s="250"/>
      <c r="AK136" s="250"/>
      <c r="AL136" s="250"/>
      <c r="AM136" s="250"/>
      <c r="AP136" s="250"/>
      <c r="AQ136" s="252"/>
    </row>
    <row r="137" spans="26:43" x14ac:dyDescent="0.2">
      <c r="Z137" s="250"/>
      <c r="AA137" s="253"/>
      <c r="AB137" s="250"/>
      <c r="AC137" s="250"/>
      <c r="AD137" s="250"/>
      <c r="AE137" s="250"/>
      <c r="AF137" s="251"/>
      <c r="AG137" s="250"/>
      <c r="AH137" s="250"/>
      <c r="AI137" s="250"/>
      <c r="AJ137" s="250"/>
      <c r="AK137" s="250"/>
      <c r="AL137" s="250"/>
      <c r="AM137" s="250"/>
      <c r="AP137" s="250"/>
      <c r="AQ137" s="252"/>
    </row>
    <row r="138" spans="26:43" x14ac:dyDescent="0.2">
      <c r="AF138" s="63"/>
      <c r="AQ138" s="81"/>
    </row>
    <row r="139" spans="26:43" x14ac:dyDescent="0.2">
      <c r="Z139" s="250"/>
      <c r="AA139" s="253"/>
      <c r="AB139" s="250"/>
      <c r="AC139" s="250"/>
      <c r="AD139" s="250"/>
      <c r="AE139" s="250"/>
      <c r="AF139" s="251"/>
      <c r="AG139" s="250"/>
      <c r="AH139" s="250"/>
      <c r="AI139" s="250"/>
      <c r="AJ139" s="250"/>
      <c r="AK139" s="250"/>
      <c r="AL139" s="250"/>
      <c r="AM139" s="250"/>
      <c r="AP139" s="250"/>
      <c r="AQ139" s="81"/>
    </row>
    <row r="140" spans="26:43" x14ac:dyDescent="0.2">
      <c r="Z140" s="250"/>
      <c r="AA140" s="253"/>
      <c r="AB140" s="250"/>
      <c r="AC140" s="250"/>
      <c r="AD140" s="250"/>
      <c r="AE140" s="250"/>
      <c r="AF140" s="251"/>
      <c r="AG140" s="250"/>
      <c r="AH140" s="250"/>
      <c r="AI140" s="250"/>
      <c r="AJ140" s="250"/>
      <c r="AK140" s="250"/>
      <c r="AL140" s="250"/>
      <c r="AM140" s="250"/>
      <c r="AP140" s="250"/>
      <c r="AQ140" s="252"/>
    </row>
    <row r="141" spans="26:43" x14ac:dyDescent="0.2">
      <c r="Z141" s="250"/>
      <c r="AA141" s="253"/>
      <c r="AB141" s="250"/>
      <c r="AC141" s="250"/>
      <c r="AD141" s="250"/>
      <c r="AE141" s="250"/>
      <c r="AF141" s="251"/>
      <c r="AG141" s="250"/>
      <c r="AH141" s="250"/>
      <c r="AI141" s="250"/>
      <c r="AJ141" s="250"/>
      <c r="AK141" s="250"/>
      <c r="AL141" s="250"/>
      <c r="AM141" s="250"/>
      <c r="AP141" s="250"/>
      <c r="AQ141" s="252"/>
    </row>
  </sheetData>
  <mergeCells count="364">
    <mergeCell ref="D52:D55"/>
    <mergeCell ref="E52:E55"/>
    <mergeCell ref="F52:F55"/>
    <mergeCell ref="G52:G55"/>
    <mergeCell ref="D50:D51"/>
    <mergeCell ref="E50:E51"/>
    <mergeCell ref="F50:F51"/>
    <mergeCell ref="G50:G51"/>
    <mergeCell ref="D35:D49"/>
    <mergeCell ref="E35:E49"/>
    <mergeCell ref="F35:F49"/>
    <mergeCell ref="G35:G49"/>
    <mergeCell ref="Q57:Q58"/>
    <mergeCell ref="D57:D58"/>
    <mergeCell ref="E57:E58"/>
    <mergeCell ref="F57:F58"/>
    <mergeCell ref="I57:I58"/>
    <mergeCell ref="J57:J58"/>
    <mergeCell ref="K57:K58"/>
    <mergeCell ref="L57:L58"/>
    <mergeCell ref="M57:M58"/>
    <mergeCell ref="N57:N58"/>
    <mergeCell ref="G57:G58"/>
    <mergeCell ref="R112:V112"/>
    <mergeCell ref="J107:J111"/>
    <mergeCell ref="K107:K111"/>
    <mergeCell ref="L107:L111"/>
    <mergeCell ref="M107:M111"/>
    <mergeCell ref="N107:N111"/>
    <mergeCell ref="C96:C111"/>
    <mergeCell ref="B96:B111"/>
    <mergeCell ref="Q24:Q25"/>
    <mergeCell ref="Q77:Q95"/>
    <mergeCell ref="Q107:Q111"/>
    <mergeCell ref="Q96:Q106"/>
    <mergeCell ref="D107:D111"/>
    <mergeCell ref="E107:E111"/>
    <mergeCell ref="F107:F111"/>
    <mergeCell ref="K77:K95"/>
    <mergeCell ref="L77:L95"/>
    <mergeCell ref="M77:M95"/>
    <mergeCell ref="N77:N95"/>
    <mergeCell ref="C59:C95"/>
    <mergeCell ref="B59:B95"/>
    <mergeCell ref="D96:D106"/>
    <mergeCell ref="E96:E106"/>
    <mergeCell ref="F96:F106"/>
    <mergeCell ref="E60:E62"/>
    <mergeCell ref="Q31:Q34"/>
    <mergeCell ref="Q52:Q55"/>
    <mergeCell ref="Q50:Q51"/>
    <mergeCell ref="Q60:Q62"/>
    <mergeCell ref="Q63:Q70"/>
    <mergeCell ref="Q71:Q76"/>
    <mergeCell ref="N60:N62"/>
    <mergeCell ref="G60:G62"/>
    <mergeCell ref="F60:F62"/>
    <mergeCell ref="I60:I62"/>
    <mergeCell ref="G71:G76"/>
    <mergeCell ref="N71:N76"/>
    <mergeCell ref="N63:N70"/>
    <mergeCell ref="L71:L76"/>
    <mergeCell ref="M71:M76"/>
    <mergeCell ref="J52:J55"/>
    <mergeCell ref="I35:I49"/>
    <mergeCell ref="J35:J49"/>
    <mergeCell ref="K35:K49"/>
    <mergeCell ref="L35:L49"/>
    <mergeCell ref="M35:M49"/>
    <mergeCell ref="M31:M34"/>
    <mergeCell ref="I31:I34"/>
    <mergeCell ref="K63:K70"/>
    <mergeCell ref="L63:L70"/>
    <mergeCell ref="M63:M70"/>
    <mergeCell ref="L60:L62"/>
    <mergeCell ref="K60:K62"/>
    <mergeCell ref="M60:M62"/>
    <mergeCell ref="I71:I76"/>
    <mergeCell ref="J71:J76"/>
    <mergeCell ref="K71:K76"/>
    <mergeCell ref="K96:K106"/>
    <mergeCell ref="L96:L106"/>
    <mergeCell ref="M96:M106"/>
    <mergeCell ref="N96:N106"/>
    <mergeCell ref="D77:D95"/>
    <mergeCell ref="E77:E95"/>
    <mergeCell ref="F77:F95"/>
    <mergeCell ref="G77:G95"/>
    <mergeCell ref="I77:I95"/>
    <mergeCell ref="J77:J95"/>
    <mergeCell ref="A59:A111"/>
    <mergeCell ref="I50:I51"/>
    <mergeCell ref="J50:J51"/>
    <mergeCell ref="D63:D70"/>
    <mergeCell ref="E63:E70"/>
    <mergeCell ref="F63:F70"/>
    <mergeCell ref="G63:G70"/>
    <mergeCell ref="I63:I70"/>
    <mergeCell ref="J63:J70"/>
    <mergeCell ref="G107:G111"/>
    <mergeCell ref="I107:I111"/>
    <mergeCell ref="J60:J62"/>
    <mergeCell ref="G96:G106"/>
    <mergeCell ref="I96:I106"/>
    <mergeCell ref="J96:J106"/>
    <mergeCell ref="I52:I55"/>
    <mergeCell ref="B52:B55"/>
    <mergeCell ref="C52:C55"/>
    <mergeCell ref="B35:B51"/>
    <mergeCell ref="C56:C58"/>
    <mergeCell ref="D71:D76"/>
    <mergeCell ref="E71:E76"/>
    <mergeCell ref="F71:F76"/>
    <mergeCell ref="D60:D62"/>
    <mergeCell ref="B12:B16"/>
    <mergeCell ref="C12:C16"/>
    <mergeCell ref="A6:A16"/>
    <mergeCell ref="E13:E15"/>
    <mergeCell ref="D13:D15"/>
    <mergeCell ref="F13:F15"/>
    <mergeCell ref="E6:E8"/>
    <mergeCell ref="D6:D8"/>
    <mergeCell ref="I6:I8"/>
    <mergeCell ref="G6:G8"/>
    <mergeCell ref="F6:F8"/>
    <mergeCell ref="A1:Z2"/>
    <mergeCell ref="O4:Z4"/>
    <mergeCell ref="AB6:AB8"/>
    <mergeCell ref="B6:B11"/>
    <mergeCell ref="C6:C11"/>
    <mergeCell ref="D9:D11"/>
    <mergeCell ref="E9:E11"/>
    <mergeCell ref="F9:F11"/>
    <mergeCell ref="G9:G11"/>
    <mergeCell ref="I9:I11"/>
    <mergeCell ref="J9:J11"/>
    <mergeCell ref="K9:K11"/>
    <mergeCell ref="L9:L11"/>
    <mergeCell ref="M9:M11"/>
    <mergeCell ref="N9:N11"/>
    <mergeCell ref="A4:N4"/>
    <mergeCell ref="D3:L3"/>
    <mergeCell ref="M3:N3"/>
    <mergeCell ref="A3:C3"/>
    <mergeCell ref="P3:R3"/>
    <mergeCell ref="K6:K8"/>
    <mergeCell ref="L6:L8"/>
    <mergeCell ref="M6:M8"/>
    <mergeCell ref="S3:Z3"/>
    <mergeCell ref="W21:W23"/>
    <mergeCell ref="AI23:AI24"/>
    <mergeCell ref="AJ23:AJ24"/>
    <mergeCell ref="AE13:AE14"/>
    <mergeCell ref="J31:J34"/>
    <mergeCell ref="W6:W8"/>
    <mergeCell ref="W17:W18"/>
    <mergeCell ref="G21:G23"/>
    <mergeCell ref="I21:I23"/>
    <mergeCell ref="J21:J23"/>
    <mergeCell ref="I13:I15"/>
    <mergeCell ref="J13:J15"/>
    <mergeCell ref="K13:K15"/>
    <mergeCell ref="G26:G30"/>
    <mergeCell ref="J24:J25"/>
    <mergeCell ref="G24:G25"/>
    <mergeCell ref="I24:I25"/>
    <mergeCell ref="M24:M25"/>
    <mergeCell ref="Q21:Q23"/>
    <mergeCell ref="Q26:Q30"/>
    <mergeCell ref="AG13:AG14"/>
    <mergeCell ref="W50:W51"/>
    <mergeCell ref="W52:W55"/>
    <mergeCell ref="W26:W30"/>
    <mergeCell ref="W48:W49"/>
    <mergeCell ref="K21:K23"/>
    <mergeCell ref="L21:L23"/>
    <mergeCell ref="M21:M23"/>
    <mergeCell ref="N21:N23"/>
    <mergeCell ref="N35:N49"/>
    <mergeCell ref="K52:K55"/>
    <mergeCell ref="L52:L55"/>
    <mergeCell ref="M52:M55"/>
    <mergeCell ref="N52:N55"/>
    <mergeCell ref="K50:K51"/>
    <mergeCell ref="L50:L51"/>
    <mergeCell ref="M50:M51"/>
    <mergeCell ref="N50:N51"/>
    <mergeCell ref="N31:N34"/>
    <mergeCell ref="K24:K25"/>
    <mergeCell ref="L24:L25"/>
    <mergeCell ref="L31:L34"/>
    <mergeCell ref="K31:K34"/>
    <mergeCell ref="Q35:Q49"/>
    <mergeCell ref="K26:K30"/>
    <mergeCell ref="AQ46:AQ49"/>
    <mergeCell ref="AP46:AP49"/>
    <mergeCell ref="AL23:AL24"/>
    <mergeCell ref="AM23:AM24"/>
    <mergeCell ref="AD23:AD24"/>
    <mergeCell ref="AE23:AE24"/>
    <mergeCell ref="AF23:AF24"/>
    <mergeCell ref="AG23:AG24"/>
    <mergeCell ref="AH23:AH24"/>
    <mergeCell ref="AK23:AK24"/>
    <mergeCell ref="Z115:Z121"/>
    <mergeCell ref="AA115:AA121"/>
    <mergeCell ref="AB115:AB121"/>
    <mergeCell ref="AC115:AC121"/>
    <mergeCell ref="AD115:AD121"/>
    <mergeCell ref="AE115:AE121"/>
    <mergeCell ref="AF115:AF121"/>
    <mergeCell ref="AG115:AG121"/>
    <mergeCell ref="AH115:AH121"/>
    <mergeCell ref="AJ115:AJ121"/>
    <mergeCell ref="AI127:AI128"/>
    <mergeCell ref="AJ127:AJ128"/>
    <mergeCell ref="AK115:AK121"/>
    <mergeCell ref="AL115:AL121"/>
    <mergeCell ref="AM115:AM121"/>
    <mergeCell ref="AP115:AP121"/>
    <mergeCell ref="AP122:AP124"/>
    <mergeCell ref="AQ115:AQ116"/>
    <mergeCell ref="AQ117:AQ118"/>
    <mergeCell ref="AQ120:AQ121"/>
    <mergeCell ref="AN127:AN128"/>
    <mergeCell ref="AO127:AO128"/>
    <mergeCell ref="AP127:AP128"/>
    <mergeCell ref="AL122:AL124"/>
    <mergeCell ref="AM122:AM124"/>
    <mergeCell ref="AK127:AK128"/>
    <mergeCell ref="AL127:AL128"/>
    <mergeCell ref="AM127:AM128"/>
    <mergeCell ref="AI115:AI121"/>
    <mergeCell ref="Z122:Z124"/>
    <mergeCell ref="AA122:AA124"/>
    <mergeCell ref="AB122:AB124"/>
    <mergeCell ref="AC122:AC124"/>
    <mergeCell ref="AD122:AD124"/>
    <mergeCell ref="AE122:AE124"/>
    <mergeCell ref="AI122:AI124"/>
    <mergeCell ref="AJ122:AJ124"/>
    <mergeCell ref="AK122:AK124"/>
    <mergeCell ref="AF122:AF124"/>
    <mergeCell ref="AG122:AG124"/>
    <mergeCell ref="AH122:AH124"/>
    <mergeCell ref="Z127:Z128"/>
    <mergeCell ref="AA127:AA128"/>
    <mergeCell ref="AB127:AB128"/>
    <mergeCell ref="AC127:AC128"/>
    <mergeCell ref="AD127:AD128"/>
    <mergeCell ref="AE127:AE128"/>
    <mergeCell ref="AF127:AF128"/>
    <mergeCell ref="AG127:AG128"/>
    <mergeCell ref="AH127:AH128"/>
    <mergeCell ref="AP132:AP133"/>
    <mergeCell ref="AQ132:AQ133"/>
    <mergeCell ref="Z134:Z135"/>
    <mergeCell ref="AA134:AA135"/>
    <mergeCell ref="AB134:AB135"/>
    <mergeCell ref="AC134:AC135"/>
    <mergeCell ref="AD134:AD135"/>
    <mergeCell ref="AE134:AE135"/>
    <mergeCell ref="AF134:AF135"/>
    <mergeCell ref="AG134:AG135"/>
    <mergeCell ref="AH134:AH135"/>
    <mergeCell ref="AI134:AI135"/>
    <mergeCell ref="AJ134:AJ135"/>
    <mergeCell ref="AK134:AK135"/>
    <mergeCell ref="AL134:AL135"/>
    <mergeCell ref="AM134:AM135"/>
    <mergeCell ref="AP134:AP135"/>
    <mergeCell ref="Z132:Z133"/>
    <mergeCell ref="AA132:AA133"/>
    <mergeCell ref="AB132:AB133"/>
    <mergeCell ref="AC132:AC133"/>
    <mergeCell ref="AD132:AD133"/>
    <mergeCell ref="AE132:AE133"/>
    <mergeCell ref="AF132:AF133"/>
    <mergeCell ref="AP136:AP137"/>
    <mergeCell ref="AQ136:AQ137"/>
    <mergeCell ref="Z139:Z141"/>
    <mergeCell ref="AA139:AA141"/>
    <mergeCell ref="AB139:AB141"/>
    <mergeCell ref="AC139:AC141"/>
    <mergeCell ref="AD139:AD141"/>
    <mergeCell ref="AE139:AE141"/>
    <mergeCell ref="AF139:AF141"/>
    <mergeCell ref="AG139:AG141"/>
    <mergeCell ref="AH139:AH141"/>
    <mergeCell ref="AI139:AI141"/>
    <mergeCell ref="AJ139:AJ141"/>
    <mergeCell ref="AK139:AK141"/>
    <mergeCell ref="AL139:AL141"/>
    <mergeCell ref="AM139:AM141"/>
    <mergeCell ref="AP139:AP141"/>
    <mergeCell ref="AQ140:AQ141"/>
    <mergeCell ref="Z136:Z137"/>
    <mergeCell ref="AA136:AA137"/>
    <mergeCell ref="AB136:AB137"/>
    <mergeCell ref="AC136:AC137"/>
    <mergeCell ref="AD136:AD137"/>
    <mergeCell ref="AE136:AE137"/>
    <mergeCell ref="AI136:AI137"/>
    <mergeCell ref="AJ136:AJ137"/>
    <mergeCell ref="AK136:AK137"/>
    <mergeCell ref="AL136:AL137"/>
    <mergeCell ref="AM136:AM137"/>
    <mergeCell ref="AF136:AF137"/>
    <mergeCell ref="AG136:AG137"/>
    <mergeCell ref="AH136:AH137"/>
    <mergeCell ref="AI132:AI133"/>
    <mergeCell ref="AJ132:AJ133"/>
    <mergeCell ref="AK132:AK133"/>
    <mergeCell ref="AL132:AL133"/>
    <mergeCell ref="AM132:AM133"/>
    <mergeCell ref="AG132:AG133"/>
    <mergeCell ref="AH132:AH133"/>
    <mergeCell ref="A17:A23"/>
    <mergeCell ref="B17:B23"/>
    <mergeCell ref="C17:C23"/>
    <mergeCell ref="D17:D20"/>
    <mergeCell ref="E17:E20"/>
    <mergeCell ref="F17:F20"/>
    <mergeCell ref="G17:G20"/>
    <mergeCell ref="I17:I20"/>
    <mergeCell ref="B24:B34"/>
    <mergeCell ref="D21:D23"/>
    <mergeCell ref="E21:E23"/>
    <mergeCell ref="F21:F23"/>
    <mergeCell ref="F26:F30"/>
    <mergeCell ref="D24:D25"/>
    <mergeCell ref="E24:E25"/>
    <mergeCell ref="F24:F25"/>
    <mergeCell ref="C24:C34"/>
    <mergeCell ref="A24:A58"/>
    <mergeCell ref="B56:B58"/>
    <mergeCell ref="C35:C51"/>
    <mergeCell ref="D31:D34"/>
    <mergeCell ref="E31:E34"/>
    <mergeCell ref="F31:F34"/>
    <mergeCell ref="G31:G34"/>
    <mergeCell ref="D26:D30"/>
    <mergeCell ref="E26:E30"/>
    <mergeCell ref="Q6:Q8"/>
    <mergeCell ref="Q9:Q11"/>
    <mergeCell ref="Q13:Q15"/>
    <mergeCell ref="N13:N15"/>
    <mergeCell ref="J17:J20"/>
    <mergeCell ref="K17:K20"/>
    <mergeCell ref="L17:L20"/>
    <mergeCell ref="M17:M20"/>
    <mergeCell ref="N17:N20"/>
    <mergeCell ref="M13:M15"/>
    <mergeCell ref="J6:J8"/>
    <mergeCell ref="L13:L15"/>
    <mergeCell ref="N24:N25"/>
    <mergeCell ref="Q17:Q20"/>
    <mergeCell ref="N26:N30"/>
    <mergeCell ref="M26:M30"/>
    <mergeCell ref="L26:L30"/>
    <mergeCell ref="J26:J30"/>
    <mergeCell ref="I26:I30"/>
    <mergeCell ref="G13:G15"/>
    <mergeCell ref="N6:N8"/>
  </mergeCells>
  <phoneticPr fontId="2" type="noConversion"/>
  <pageMargins left="0.25" right="0.25" top="0.75" bottom="0.75" header="0.3" footer="0.3"/>
  <pageSetup paperSize="8" scale="30" fitToHeight="0" orientation="landscape" r:id="rId1"/>
  <rowBreaks count="2" manualBreakCount="2">
    <brk id="45" max="23" man="1"/>
    <brk id="111" max="23" man="1"/>
  </rowBreaks>
  <colBreaks count="1" manualBreakCount="1">
    <brk id="22" max="1048575" man="1"/>
  </colBreaks>
  <ignoredErrors>
    <ignoredError sqref="G59 G12 G56" formulaRange="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306" t="s">
        <v>129</v>
      </c>
      <c r="B1" s="307"/>
      <c r="C1" s="307"/>
      <c r="D1" s="307"/>
      <c r="E1" s="307"/>
      <c r="F1" s="307"/>
      <c r="G1" s="307"/>
      <c r="H1" s="308"/>
    </row>
    <row r="2" spans="1:8" s="2" customFormat="1" ht="24.75" customHeight="1" x14ac:dyDescent="0.2">
      <c r="A2" s="33" t="s">
        <v>130</v>
      </c>
      <c r="B2" s="305" t="s">
        <v>131</v>
      </c>
      <c r="C2" s="305"/>
      <c r="D2" s="305"/>
      <c r="E2" s="305"/>
      <c r="F2" s="305"/>
      <c r="G2" s="305"/>
    </row>
    <row r="3" spans="1:8" s="3" customFormat="1" ht="51.75" customHeight="1" thickBot="1" x14ac:dyDescent="0.3">
      <c r="A3" s="14" t="s">
        <v>132</v>
      </c>
      <c r="B3" s="32" t="s">
        <v>133</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314" t="s">
        <v>134</v>
      </c>
      <c r="B1" s="315"/>
      <c r="C1" s="315"/>
      <c r="D1" s="315"/>
      <c r="E1" s="315"/>
      <c r="F1" s="315"/>
      <c r="G1" s="315"/>
      <c r="H1" s="315"/>
      <c r="I1" s="315"/>
      <c r="J1" s="315"/>
      <c r="K1" s="315"/>
      <c r="L1" s="315"/>
      <c r="M1" s="315"/>
      <c r="N1" s="316"/>
    </row>
    <row r="2" spans="1:14" ht="21" customHeight="1" x14ac:dyDescent="0.2">
      <c r="A2" s="33" t="s">
        <v>130</v>
      </c>
      <c r="B2" s="323" t="s">
        <v>131</v>
      </c>
      <c r="C2" s="323"/>
      <c r="D2" s="323"/>
      <c r="E2" s="323"/>
      <c r="F2" s="323"/>
      <c r="G2" s="323"/>
      <c r="H2" s="323"/>
      <c r="I2" s="323"/>
      <c r="J2" s="323"/>
      <c r="K2" s="323"/>
      <c r="L2" s="323"/>
      <c r="M2" s="323"/>
      <c r="N2" s="323"/>
    </row>
    <row r="3" spans="1:14" ht="32.25" customHeight="1" thickBot="1" x14ac:dyDescent="0.25">
      <c r="A3" s="183" t="s">
        <v>132</v>
      </c>
      <c r="B3" s="198" t="s">
        <v>135</v>
      </c>
      <c r="C3" s="183" t="s">
        <v>136</v>
      </c>
      <c r="D3" s="183" t="s">
        <v>97</v>
      </c>
      <c r="E3" s="183" t="s">
        <v>98</v>
      </c>
      <c r="F3" s="183" t="s">
        <v>137</v>
      </c>
      <c r="G3" s="183" t="s">
        <v>138</v>
      </c>
      <c r="H3" s="183" t="s">
        <v>139</v>
      </c>
      <c r="I3" s="183" t="s">
        <v>140</v>
      </c>
      <c r="J3" s="183" t="s">
        <v>141</v>
      </c>
      <c r="K3" s="310" t="s">
        <v>142</v>
      </c>
      <c r="L3" s="311"/>
      <c r="M3" s="310" t="s">
        <v>143</v>
      </c>
      <c r="N3" s="311"/>
    </row>
    <row r="4" spans="1:14" ht="58.5" customHeight="1" x14ac:dyDescent="0.2">
      <c r="A4" s="309"/>
      <c r="B4" s="309"/>
      <c r="C4" s="309"/>
      <c r="D4" s="182"/>
      <c r="E4" s="192"/>
      <c r="F4" s="309"/>
      <c r="G4" s="309"/>
      <c r="H4" s="309"/>
      <c r="I4" s="182"/>
      <c r="J4" s="309"/>
      <c r="K4" s="15" t="s">
        <v>144</v>
      </c>
      <c r="L4" s="15" t="s">
        <v>145</v>
      </c>
      <c r="M4" s="15" t="s">
        <v>144</v>
      </c>
      <c r="N4" s="15" t="s">
        <v>145</v>
      </c>
    </row>
    <row r="5" spans="1:14" ht="13.5" thickBot="1" x14ac:dyDescent="0.25">
      <c r="A5" s="16">
        <v>1</v>
      </c>
      <c r="B5" s="16">
        <v>2</v>
      </c>
      <c r="C5" s="16">
        <v>3</v>
      </c>
      <c r="D5" s="17">
        <v>4</v>
      </c>
      <c r="E5" s="17">
        <v>5</v>
      </c>
      <c r="F5" s="16">
        <v>6</v>
      </c>
      <c r="G5" s="16">
        <v>7</v>
      </c>
      <c r="H5" s="16">
        <v>8</v>
      </c>
      <c r="I5" s="17">
        <v>9</v>
      </c>
      <c r="J5" s="16">
        <v>10</v>
      </c>
      <c r="K5" s="312">
        <v>11</v>
      </c>
      <c r="L5" s="313"/>
      <c r="M5" s="312">
        <v>12</v>
      </c>
      <c r="N5" s="313"/>
    </row>
    <row r="6" spans="1:14" x14ac:dyDescent="0.2">
      <c r="A6" s="321" t="s">
        <v>131</v>
      </c>
      <c r="B6" s="322"/>
      <c r="C6" s="322"/>
      <c r="D6" s="10"/>
      <c r="E6" s="10"/>
      <c r="F6" s="10"/>
      <c r="G6" s="10"/>
      <c r="H6" s="10"/>
      <c r="I6" s="321"/>
      <c r="J6" s="10"/>
      <c r="K6" s="19"/>
      <c r="L6" s="19"/>
      <c r="M6" s="19"/>
      <c r="N6" s="19"/>
    </row>
    <row r="7" spans="1:14" x14ac:dyDescent="0.2">
      <c r="A7" s="319"/>
      <c r="B7" s="317"/>
      <c r="C7" s="317"/>
      <c r="D7" s="11"/>
      <c r="E7" s="11"/>
      <c r="F7" s="11"/>
      <c r="G7" s="11"/>
      <c r="H7" s="11"/>
      <c r="I7" s="319"/>
      <c r="J7" s="11"/>
      <c r="K7" s="18"/>
      <c r="L7" s="18"/>
      <c r="M7" s="18"/>
      <c r="N7" s="18"/>
    </row>
    <row r="8" spans="1:14" x14ac:dyDescent="0.2">
      <c r="A8" s="319"/>
      <c r="B8" s="317"/>
      <c r="C8" s="317"/>
      <c r="D8" s="11"/>
      <c r="E8" s="11"/>
      <c r="F8" s="11"/>
      <c r="G8" s="11"/>
      <c r="H8" s="11"/>
      <c r="I8" s="320"/>
      <c r="J8" s="11"/>
      <c r="K8" s="18"/>
      <c r="L8" s="18"/>
      <c r="M8" s="18"/>
      <c r="N8" s="18"/>
    </row>
    <row r="9" spans="1:14" x14ac:dyDescent="0.2">
      <c r="A9" s="319"/>
      <c r="B9" s="317"/>
      <c r="C9" s="317"/>
      <c r="D9" s="11"/>
      <c r="E9" s="11"/>
      <c r="F9" s="11"/>
      <c r="G9" s="11"/>
      <c r="H9" s="11"/>
      <c r="I9" s="318"/>
      <c r="J9" s="11"/>
      <c r="K9" s="18"/>
      <c r="L9" s="18"/>
      <c r="M9" s="18"/>
      <c r="N9" s="18"/>
    </row>
    <row r="10" spans="1:14" x14ac:dyDescent="0.2">
      <c r="A10" s="319"/>
      <c r="B10" s="317"/>
      <c r="C10" s="317"/>
      <c r="D10" s="11"/>
      <c r="E10" s="11"/>
      <c r="F10" s="11"/>
      <c r="G10" s="11"/>
      <c r="H10" s="11"/>
      <c r="I10" s="319"/>
      <c r="J10" s="11"/>
      <c r="K10" s="18"/>
      <c r="L10" s="18"/>
      <c r="M10" s="18"/>
      <c r="N10" s="18"/>
    </row>
    <row r="11" spans="1:14" x14ac:dyDescent="0.2">
      <c r="A11" s="319"/>
      <c r="B11" s="317"/>
      <c r="C11" s="317"/>
      <c r="D11" s="11"/>
      <c r="E11" s="11"/>
      <c r="F11" s="11"/>
      <c r="G11" s="11"/>
      <c r="H11" s="11"/>
      <c r="I11" s="320"/>
      <c r="J11" s="11"/>
      <c r="K11" s="18"/>
      <c r="L11" s="18"/>
      <c r="M11" s="18"/>
      <c r="N11" s="18"/>
    </row>
    <row r="12" spans="1:14" x14ac:dyDescent="0.2">
      <c r="A12" s="319"/>
      <c r="B12" s="317"/>
      <c r="C12" s="317"/>
      <c r="D12" s="11"/>
      <c r="E12" s="11"/>
      <c r="F12" s="11"/>
      <c r="G12" s="11"/>
      <c r="H12" s="11"/>
      <c r="I12" s="318"/>
      <c r="J12" s="11"/>
      <c r="K12" s="18"/>
      <c r="L12" s="18"/>
      <c r="M12" s="18"/>
      <c r="N12" s="18"/>
    </row>
    <row r="13" spans="1:14" x14ac:dyDescent="0.2">
      <c r="A13" s="319"/>
      <c r="B13" s="317"/>
      <c r="C13" s="317"/>
      <c r="D13" s="11"/>
      <c r="E13" s="11"/>
      <c r="F13" s="11"/>
      <c r="G13" s="11"/>
      <c r="H13" s="11"/>
      <c r="I13" s="319"/>
      <c r="J13" s="11"/>
      <c r="K13" s="18"/>
      <c r="L13" s="18"/>
      <c r="M13" s="18"/>
      <c r="N13" s="18"/>
    </row>
    <row r="14" spans="1:14" x14ac:dyDescent="0.2">
      <c r="A14" s="319"/>
      <c r="B14" s="317"/>
      <c r="C14" s="317"/>
      <c r="D14" s="11"/>
      <c r="E14" s="11"/>
      <c r="F14" s="11"/>
      <c r="G14" s="11"/>
      <c r="H14" s="11"/>
      <c r="I14" s="320"/>
      <c r="J14" s="11"/>
      <c r="K14" s="18"/>
      <c r="L14" s="18"/>
      <c r="M14" s="18"/>
      <c r="N14" s="18"/>
    </row>
    <row r="15" spans="1:14" x14ac:dyDescent="0.2">
      <c r="A15" s="319"/>
      <c r="B15" s="317"/>
      <c r="C15" s="317"/>
      <c r="D15" s="11"/>
      <c r="E15" s="11"/>
      <c r="F15" s="11"/>
      <c r="G15" s="11"/>
      <c r="H15" s="11"/>
      <c r="I15" s="318"/>
      <c r="J15" s="11"/>
      <c r="K15" s="18"/>
      <c r="L15" s="18"/>
      <c r="M15" s="18"/>
      <c r="N15" s="18"/>
    </row>
    <row r="16" spans="1:14" x14ac:dyDescent="0.2">
      <c r="A16" s="319"/>
      <c r="B16" s="317"/>
      <c r="C16" s="317"/>
      <c r="D16" s="11"/>
      <c r="E16" s="11"/>
      <c r="F16" s="11"/>
      <c r="G16" s="11"/>
      <c r="H16" s="11"/>
      <c r="I16" s="319"/>
      <c r="J16" s="11"/>
      <c r="K16" s="18"/>
      <c r="L16" s="18"/>
      <c r="M16" s="18"/>
      <c r="N16" s="18"/>
    </row>
    <row r="17" spans="1:14" x14ac:dyDescent="0.2">
      <c r="A17" s="319"/>
      <c r="B17" s="317"/>
      <c r="C17" s="317"/>
      <c r="D17" s="11"/>
      <c r="E17" s="11"/>
      <c r="F17" s="11"/>
      <c r="G17" s="11"/>
      <c r="H17" s="11"/>
      <c r="I17" s="320"/>
      <c r="J17" s="11"/>
      <c r="K17" s="18"/>
      <c r="L17" s="18"/>
      <c r="M17" s="18"/>
      <c r="N17" s="18"/>
    </row>
    <row r="18" spans="1:14" x14ac:dyDescent="0.2">
      <c r="A18" s="319"/>
      <c r="B18" s="317"/>
      <c r="C18" s="317"/>
      <c r="D18" s="11"/>
      <c r="E18" s="11"/>
      <c r="F18" s="11"/>
      <c r="G18" s="11"/>
      <c r="H18" s="11"/>
      <c r="I18" s="318"/>
      <c r="J18" s="11"/>
      <c r="K18" s="18"/>
      <c r="L18" s="18"/>
      <c r="M18" s="18"/>
      <c r="N18" s="18"/>
    </row>
    <row r="19" spans="1:14" x14ac:dyDescent="0.2">
      <c r="A19" s="319"/>
      <c r="B19" s="317"/>
      <c r="C19" s="317"/>
      <c r="D19" s="11"/>
      <c r="E19" s="11"/>
      <c r="F19" s="11"/>
      <c r="G19" s="11"/>
      <c r="H19" s="11"/>
      <c r="I19" s="319"/>
      <c r="J19" s="11"/>
      <c r="K19" s="18"/>
      <c r="L19" s="18"/>
      <c r="M19" s="18"/>
      <c r="N19" s="18"/>
    </row>
    <row r="20" spans="1:14" x14ac:dyDescent="0.2">
      <c r="A20" s="319"/>
      <c r="B20" s="317"/>
      <c r="C20" s="317"/>
      <c r="D20" s="11"/>
      <c r="E20" s="11"/>
      <c r="F20" s="11"/>
      <c r="G20" s="11"/>
      <c r="H20" s="11"/>
      <c r="I20" s="320"/>
      <c r="J20" s="11"/>
      <c r="K20" s="18"/>
      <c r="L20" s="18"/>
      <c r="M20" s="18"/>
      <c r="N20" s="18"/>
    </row>
    <row r="21" spans="1:14" x14ac:dyDescent="0.2">
      <c r="A21" s="319"/>
      <c r="B21" s="317"/>
      <c r="C21" s="317"/>
      <c r="D21" s="11"/>
      <c r="E21" s="11"/>
      <c r="F21" s="11"/>
      <c r="G21" s="11"/>
      <c r="H21" s="11"/>
      <c r="I21" s="318"/>
      <c r="J21" s="11"/>
      <c r="K21" s="18"/>
      <c r="L21" s="18"/>
      <c r="M21" s="18"/>
      <c r="N21" s="18"/>
    </row>
    <row r="22" spans="1:14" x14ac:dyDescent="0.2">
      <c r="A22" s="319"/>
      <c r="B22" s="317"/>
      <c r="C22" s="317"/>
      <c r="D22" s="11"/>
      <c r="E22" s="11"/>
      <c r="F22" s="11"/>
      <c r="G22" s="11"/>
      <c r="H22" s="11"/>
      <c r="I22" s="319"/>
      <c r="J22" s="11"/>
      <c r="K22" s="18"/>
      <c r="L22" s="18"/>
      <c r="M22" s="18"/>
      <c r="N22" s="18"/>
    </row>
    <row r="23" spans="1:14" x14ac:dyDescent="0.2">
      <c r="A23" s="320"/>
      <c r="B23" s="317"/>
      <c r="C23" s="317"/>
      <c r="D23" s="11"/>
      <c r="E23" s="11"/>
      <c r="F23" s="11"/>
      <c r="G23" s="11"/>
      <c r="H23" s="11"/>
      <c r="I23" s="320"/>
      <c r="J23" s="11"/>
      <c r="K23" s="18"/>
      <c r="L23" s="18"/>
      <c r="M23" s="18"/>
      <c r="N23" s="18"/>
    </row>
    <row r="24" spans="1:14" x14ac:dyDescent="0.2">
      <c r="A24" s="318" t="s">
        <v>131</v>
      </c>
      <c r="B24" s="317"/>
      <c r="C24" s="317"/>
      <c r="D24" s="11"/>
      <c r="E24" s="11"/>
      <c r="F24" s="11"/>
      <c r="G24" s="11"/>
      <c r="H24" s="11"/>
      <c r="I24" s="318"/>
      <c r="J24" s="11"/>
      <c r="K24" s="18"/>
      <c r="L24" s="18"/>
      <c r="M24" s="18"/>
      <c r="N24" s="18"/>
    </row>
    <row r="25" spans="1:14" x14ac:dyDescent="0.2">
      <c r="A25" s="319"/>
      <c r="B25" s="317"/>
      <c r="C25" s="317"/>
      <c r="D25" s="11"/>
      <c r="E25" s="11"/>
      <c r="F25" s="11"/>
      <c r="G25" s="11"/>
      <c r="H25" s="11"/>
      <c r="I25" s="319"/>
      <c r="J25" s="11"/>
      <c r="K25" s="18"/>
      <c r="L25" s="18"/>
      <c r="M25" s="18"/>
      <c r="N25" s="18"/>
    </row>
    <row r="26" spans="1:14" x14ac:dyDescent="0.2">
      <c r="A26" s="319"/>
      <c r="B26" s="317"/>
      <c r="C26" s="317"/>
      <c r="D26" s="11"/>
      <c r="E26" s="11"/>
      <c r="F26" s="11"/>
      <c r="G26" s="11"/>
      <c r="H26" s="11"/>
      <c r="I26" s="320"/>
      <c r="J26" s="11"/>
      <c r="K26" s="18"/>
      <c r="L26" s="18"/>
      <c r="M26" s="18"/>
      <c r="N26" s="18"/>
    </row>
    <row r="27" spans="1:14" x14ac:dyDescent="0.2">
      <c r="A27" s="319"/>
      <c r="B27" s="317"/>
      <c r="C27" s="317"/>
      <c r="D27" s="11"/>
      <c r="E27" s="11"/>
      <c r="F27" s="11"/>
      <c r="G27" s="11"/>
      <c r="H27" s="11"/>
      <c r="I27" s="318"/>
      <c r="J27" s="11"/>
      <c r="K27" s="18"/>
      <c r="L27" s="18"/>
      <c r="M27" s="18"/>
      <c r="N27" s="18"/>
    </row>
    <row r="28" spans="1:14" x14ac:dyDescent="0.2">
      <c r="A28" s="319"/>
      <c r="B28" s="317"/>
      <c r="C28" s="317"/>
      <c r="D28" s="11"/>
      <c r="E28" s="11"/>
      <c r="F28" s="11"/>
      <c r="G28" s="11"/>
      <c r="H28" s="11"/>
      <c r="I28" s="319"/>
      <c r="J28" s="11"/>
      <c r="K28" s="18"/>
      <c r="L28" s="18"/>
      <c r="M28" s="18"/>
      <c r="N28" s="18"/>
    </row>
    <row r="29" spans="1:14" x14ac:dyDescent="0.2">
      <c r="A29" s="319"/>
      <c r="B29" s="317"/>
      <c r="C29" s="317"/>
      <c r="D29" s="11"/>
      <c r="E29" s="11"/>
      <c r="F29" s="11"/>
      <c r="G29" s="11"/>
      <c r="H29" s="11"/>
      <c r="I29" s="320"/>
      <c r="J29" s="11"/>
      <c r="K29" s="18"/>
      <c r="L29" s="18"/>
      <c r="M29" s="18"/>
      <c r="N29" s="18"/>
    </row>
    <row r="30" spans="1:14" x14ac:dyDescent="0.2">
      <c r="A30" s="319"/>
      <c r="B30" s="317"/>
      <c r="C30" s="317"/>
      <c r="D30" s="11"/>
      <c r="E30" s="11"/>
      <c r="F30" s="11"/>
      <c r="G30" s="11"/>
      <c r="H30" s="11"/>
      <c r="I30" s="318"/>
      <c r="J30" s="11"/>
      <c r="K30" s="18"/>
      <c r="L30" s="18"/>
      <c r="M30" s="18"/>
      <c r="N30" s="18"/>
    </row>
    <row r="31" spans="1:14" x14ac:dyDescent="0.2">
      <c r="A31" s="319"/>
      <c r="B31" s="317"/>
      <c r="C31" s="317"/>
      <c r="D31" s="11"/>
      <c r="E31" s="11"/>
      <c r="F31" s="11"/>
      <c r="G31" s="11"/>
      <c r="H31" s="11"/>
      <c r="I31" s="319"/>
      <c r="J31" s="11"/>
      <c r="K31" s="18"/>
      <c r="L31" s="18"/>
      <c r="M31" s="18"/>
      <c r="N31" s="18"/>
    </row>
    <row r="32" spans="1:14" x14ac:dyDescent="0.2">
      <c r="A32" s="320"/>
      <c r="B32" s="317"/>
      <c r="C32" s="317"/>
      <c r="D32" s="11"/>
      <c r="E32" s="11"/>
      <c r="F32" s="11"/>
      <c r="G32" s="11"/>
      <c r="H32" s="11"/>
      <c r="I32" s="320"/>
      <c r="J32" s="11"/>
      <c r="K32" s="18"/>
      <c r="L32" s="18"/>
      <c r="M32" s="18"/>
      <c r="N32" s="18"/>
    </row>
    <row r="34" spans="1:14" ht="15" x14ac:dyDescent="0.25">
      <c r="A34" s="52" t="s">
        <v>71</v>
      </c>
    </row>
    <row r="35" spans="1:14" ht="14.25" x14ac:dyDescent="0.2">
      <c r="A35" s="174" t="s">
        <v>146</v>
      </c>
      <c r="B35" s="174"/>
      <c r="C35" s="174"/>
      <c r="D35" s="174"/>
      <c r="E35" s="174"/>
      <c r="F35" s="174"/>
      <c r="G35" s="174"/>
      <c r="H35" s="174"/>
      <c r="I35" s="174"/>
      <c r="J35" s="174"/>
      <c r="K35" s="174"/>
      <c r="L35" s="174"/>
      <c r="M35" s="174"/>
      <c r="N35" s="174"/>
    </row>
    <row r="36" spans="1:14" ht="7.5" customHeight="1" x14ac:dyDescent="0.2">
      <c r="A36" s="324"/>
      <c r="B36" s="324"/>
      <c r="C36" s="324"/>
      <c r="D36" s="324"/>
      <c r="E36" s="324"/>
      <c r="F36" s="324"/>
      <c r="G36" s="324"/>
      <c r="H36" s="324"/>
      <c r="I36" s="324"/>
      <c r="J36" s="324"/>
      <c r="K36" s="324"/>
      <c r="L36" s="324"/>
      <c r="M36" s="324"/>
      <c r="N36" s="324"/>
    </row>
    <row r="37" spans="1:14" ht="14.25" customHeight="1" x14ac:dyDescent="0.2">
      <c r="A37" s="171" t="s">
        <v>147</v>
      </c>
      <c r="B37" s="171"/>
      <c r="C37" s="171"/>
      <c r="D37" s="171"/>
      <c r="E37" s="171"/>
      <c r="F37" s="171"/>
      <c r="G37" s="171"/>
      <c r="H37" s="171"/>
      <c r="I37" s="171"/>
      <c r="J37" s="171"/>
      <c r="K37" s="171"/>
      <c r="L37" s="171"/>
      <c r="M37" s="171"/>
      <c r="N37" s="171"/>
    </row>
    <row r="38" spans="1:14" x14ac:dyDescent="0.2">
      <c r="A38" s="171"/>
      <c r="B38" s="171"/>
      <c r="C38" s="171"/>
      <c r="D38" s="171"/>
      <c r="E38" s="171"/>
      <c r="F38" s="171"/>
      <c r="G38" s="171"/>
      <c r="H38" s="171"/>
      <c r="I38" s="171"/>
      <c r="J38" s="171"/>
      <c r="K38" s="171"/>
      <c r="L38" s="171"/>
      <c r="M38" s="171"/>
      <c r="N38" s="171"/>
    </row>
    <row r="39" spans="1:14" ht="8.1" customHeight="1" x14ac:dyDescent="0.2"/>
    <row r="40" spans="1:14" x14ac:dyDescent="0.2">
      <c r="A40" s="325" t="s">
        <v>148</v>
      </c>
      <c r="B40" s="325"/>
      <c r="C40" s="325"/>
      <c r="D40" s="325"/>
      <c r="E40" s="325"/>
      <c r="F40" s="325"/>
      <c r="G40" s="325"/>
      <c r="H40" s="325"/>
      <c r="I40" s="325"/>
      <c r="J40" s="325"/>
      <c r="K40" s="325"/>
      <c r="L40" s="325"/>
      <c r="M40" s="325"/>
      <c r="N40" s="325"/>
    </row>
    <row r="41" spans="1:14" ht="16.5" customHeight="1" x14ac:dyDescent="0.2">
      <c r="A41" s="325"/>
      <c r="B41" s="325"/>
      <c r="C41" s="325"/>
      <c r="D41" s="325"/>
      <c r="E41" s="325"/>
      <c r="F41" s="325"/>
      <c r="G41" s="325"/>
      <c r="H41" s="325"/>
      <c r="I41" s="325"/>
      <c r="J41" s="325"/>
      <c r="K41" s="325"/>
      <c r="L41" s="325"/>
      <c r="M41" s="325"/>
      <c r="N41" s="325"/>
    </row>
    <row r="42" spans="1:14" ht="8.1" customHeight="1" x14ac:dyDescent="0.2"/>
    <row r="43" spans="1:14" ht="12.75" customHeight="1" x14ac:dyDescent="0.2">
      <c r="A43" s="325" t="s">
        <v>149</v>
      </c>
      <c r="B43" s="325"/>
      <c r="C43" s="325"/>
      <c r="D43" s="325"/>
      <c r="E43" s="325"/>
      <c r="F43" s="325"/>
      <c r="G43" s="325"/>
      <c r="H43" s="325"/>
      <c r="I43" s="325"/>
      <c r="J43" s="325"/>
      <c r="K43" s="325"/>
      <c r="L43" s="325"/>
      <c r="M43" s="325"/>
      <c r="N43" s="325"/>
    </row>
    <row r="44" spans="1:14" ht="12.75" customHeight="1" x14ac:dyDescent="0.2">
      <c r="A44" s="325"/>
      <c r="B44" s="325"/>
      <c r="C44" s="325"/>
      <c r="D44" s="325"/>
      <c r="E44" s="325"/>
      <c r="F44" s="325"/>
      <c r="G44" s="325"/>
      <c r="H44" s="325"/>
      <c r="I44" s="325"/>
      <c r="J44" s="325"/>
      <c r="K44" s="325"/>
      <c r="L44" s="325"/>
      <c r="M44" s="325"/>
      <c r="N44" s="325"/>
    </row>
    <row r="45" spans="1:14" ht="12.75" customHeight="1" x14ac:dyDescent="0.2">
      <c r="A45" s="325"/>
      <c r="B45" s="325"/>
      <c r="C45" s="325"/>
      <c r="D45" s="325"/>
      <c r="E45" s="325"/>
      <c r="F45" s="325"/>
      <c r="G45" s="325"/>
      <c r="H45" s="325"/>
      <c r="I45" s="325"/>
      <c r="J45" s="325"/>
      <c r="K45" s="325"/>
      <c r="L45" s="325"/>
      <c r="M45" s="325"/>
      <c r="N45" s="325"/>
    </row>
    <row r="46" spans="1:14" ht="12.75" customHeight="1" x14ac:dyDescent="0.2">
      <c r="A46" s="325"/>
      <c r="B46" s="325"/>
      <c r="C46" s="325"/>
      <c r="D46" s="325"/>
      <c r="E46" s="325"/>
      <c r="F46" s="325"/>
      <c r="G46" s="325"/>
      <c r="H46" s="325"/>
      <c r="I46" s="325"/>
      <c r="J46" s="325"/>
      <c r="K46" s="325"/>
      <c r="L46" s="325"/>
      <c r="M46" s="325"/>
      <c r="N46" s="325"/>
    </row>
    <row r="47" spans="1:14" ht="22.5" customHeight="1" x14ac:dyDescent="0.2">
      <c r="A47" s="325"/>
      <c r="B47" s="325"/>
      <c r="C47" s="325"/>
      <c r="D47" s="325"/>
      <c r="E47" s="325"/>
      <c r="F47" s="325"/>
      <c r="G47" s="325"/>
      <c r="H47" s="325"/>
      <c r="I47" s="325"/>
      <c r="J47" s="325"/>
      <c r="K47" s="325"/>
      <c r="L47" s="325"/>
      <c r="M47" s="325"/>
      <c r="N47" s="325"/>
    </row>
    <row r="48" spans="1:14" ht="8.1" customHeight="1" x14ac:dyDescent="0.2"/>
    <row r="49" spans="1:14" ht="14.25" x14ac:dyDescent="0.2">
      <c r="A49" s="174" t="s">
        <v>150</v>
      </c>
      <c r="B49" s="174"/>
      <c r="C49" s="174"/>
      <c r="D49" s="174"/>
      <c r="E49" s="174"/>
      <c r="F49" s="174"/>
      <c r="G49" s="174"/>
      <c r="H49" s="174"/>
      <c r="I49" s="174"/>
      <c r="J49" s="174"/>
      <c r="K49" s="174"/>
      <c r="L49" s="174"/>
      <c r="M49" s="174"/>
      <c r="N49" s="174"/>
    </row>
    <row r="50" spans="1:14" ht="8.1" customHeight="1" x14ac:dyDescent="0.2"/>
    <row r="51" spans="1:14" ht="14.25" x14ac:dyDescent="0.2">
      <c r="A51" s="174" t="s">
        <v>151</v>
      </c>
      <c r="B51" s="174"/>
      <c r="C51" s="174"/>
      <c r="D51" s="174"/>
      <c r="E51" s="174"/>
      <c r="F51" s="174"/>
      <c r="G51" s="174"/>
      <c r="H51" s="174"/>
      <c r="I51" s="174"/>
      <c r="J51" s="174"/>
      <c r="K51" s="174"/>
      <c r="L51" s="174"/>
      <c r="M51" s="174"/>
      <c r="N51" s="174"/>
    </row>
    <row r="52" spans="1:14" ht="8.1" customHeight="1" x14ac:dyDescent="0.2"/>
    <row r="53" spans="1:14" ht="14.25" x14ac:dyDescent="0.2">
      <c r="A53" s="174" t="s">
        <v>152</v>
      </c>
      <c r="B53" s="174"/>
      <c r="C53" s="174"/>
      <c r="D53" s="174"/>
      <c r="E53" s="174"/>
      <c r="F53" s="174"/>
      <c r="G53" s="174"/>
      <c r="H53" s="174"/>
      <c r="I53" s="174"/>
      <c r="J53" s="174"/>
      <c r="K53" s="174"/>
      <c r="L53" s="174"/>
      <c r="M53" s="174"/>
      <c r="N53" s="174"/>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314" t="s">
        <v>153</v>
      </c>
      <c r="B1" s="315"/>
      <c r="C1" s="315"/>
      <c r="D1" s="315"/>
      <c r="E1" s="315"/>
      <c r="F1" s="315"/>
      <c r="G1" s="315"/>
      <c r="H1" s="316"/>
    </row>
    <row r="2" spans="1:8" ht="21" customHeight="1" x14ac:dyDescent="0.2">
      <c r="A2" s="33" t="s">
        <v>130</v>
      </c>
      <c r="B2" s="305" t="s">
        <v>131</v>
      </c>
      <c r="C2" s="305"/>
      <c r="D2" s="305"/>
      <c r="E2" s="305"/>
      <c r="F2" s="305"/>
      <c r="G2" s="305"/>
      <c r="H2" s="305"/>
    </row>
    <row r="3" spans="1:8" ht="32.25" customHeight="1" x14ac:dyDescent="0.2">
      <c r="A3" s="183" t="s">
        <v>132</v>
      </c>
      <c r="B3" s="183" t="s">
        <v>154</v>
      </c>
      <c r="C3" s="198" t="s">
        <v>155</v>
      </c>
      <c r="D3" s="183" t="s">
        <v>98</v>
      </c>
      <c r="E3" s="183" t="s">
        <v>137</v>
      </c>
      <c r="F3" s="183" t="s">
        <v>138</v>
      </c>
      <c r="G3" s="183" t="s">
        <v>139</v>
      </c>
      <c r="H3" s="183" t="s">
        <v>156</v>
      </c>
    </row>
    <row r="4" spans="1:8" ht="27.75" customHeight="1" x14ac:dyDescent="0.2">
      <c r="A4" s="309"/>
      <c r="B4" s="309"/>
      <c r="C4" s="182"/>
      <c r="D4" s="192"/>
      <c r="E4" s="309"/>
      <c r="F4" s="309"/>
      <c r="G4" s="309"/>
      <c r="H4" s="182"/>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71" t="s">
        <v>146</v>
      </c>
      <c r="B15" s="171"/>
      <c r="C15" s="171"/>
      <c r="D15" s="171"/>
      <c r="E15" s="171"/>
      <c r="F15" s="171"/>
      <c r="G15" s="171"/>
      <c r="H15" s="171"/>
    </row>
    <row r="16" spans="1:8" ht="8.1" customHeight="1" x14ac:dyDescent="0.2"/>
    <row r="17" spans="1:8" ht="33.75" customHeight="1" x14ac:dyDescent="0.2">
      <c r="A17" s="327" t="s">
        <v>157</v>
      </c>
      <c r="B17" s="171"/>
      <c r="C17" s="171"/>
      <c r="D17" s="171"/>
      <c r="E17" s="171"/>
      <c r="F17" s="171"/>
      <c r="G17" s="171"/>
      <c r="H17" s="171"/>
    </row>
    <row r="18" spans="1:8" ht="8.1" customHeight="1" x14ac:dyDescent="0.2"/>
    <row r="19" spans="1:8" x14ac:dyDescent="0.2">
      <c r="A19" s="326" t="s">
        <v>158</v>
      </c>
      <c r="B19" s="325"/>
      <c r="C19" s="325"/>
      <c r="D19" s="325"/>
      <c r="E19" s="325"/>
      <c r="F19" s="325"/>
      <c r="G19" s="325"/>
      <c r="H19" s="325"/>
    </row>
    <row r="20" spans="1:8" ht="18" customHeight="1" x14ac:dyDescent="0.2">
      <c r="A20" s="325"/>
      <c r="B20" s="325"/>
      <c r="C20" s="325"/>
      <c r="D20" s="325"/>
      <c r="E20" s="325"/>
      <c r="F20" s="325"/>
      <c r="G20" s="325"/>
      <c r="H20" s="325"/>
    </row>
    <row r="21" spans="1:8" ht="8.1" customHeight="1" x14ac:dyDescent="0.2"/>
    <row r="22" spans="1:8" ht="15.75" customHeight="1" x14ac:dyDescent="0.2">
      <c r="A22" s="326" t="s">
        <v>159</v>
      </c>
      <c r="B22" s="325"/>
      <c r="C22" s="325"/>
      <c r="D22" s="325"/>
      <c r="E22" s="325"/>
      <c r="F22" s="325"/>
      <c r="G22" s="325"/>
      <c r="H22" s="325"/>
    </row>
    <row r="23" spans="1:8" x14ac:dyDescent="0.2">
      <c r="A23" s="325"/>
      <c r="B23" s="325"/>
      <c r="C23" s="325"/>
      <c r="D23" s="325"/>
      <c r="E23" s="325"/>
      <c r="F23" s="325"/>
      <c r="G23" s="325"/>
      <c r="H23" s="325"/>
    </row>
    <row r="24" spans="1:8" ht="16.5" customHeight="1" x14ac:dyDescent="0.2">
      <c r="A24" s="325"/>
      <c r="B24" s="325"/>
      <c r="C24" s="325"/>
      <c r="D24" s="325"/>
      <c r="E24" s="325"/>
      <c r="F24" s="325"/>
      <c r="G24" s="325"/>
      <c r="H24" s="325"/>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160</v>
      </c>
      <c r="B1" s="328" t="s">
        <v>161</v>
      </c>
      <c r="C1" s="328"/>
      <c r="D1" s="328"/>
      <c r="E1" s="328"/>
      <c r="F1" s="328"/>
      <c r="G1" s="328"/>
      <c r="H1" s="328"/>
      <c r="I1" s="328"/>
      <c r="J1" s="328"/>
    </row>
    <row r="2" spans="1:10" ht="5.25" customHeight="1" thickBot="1" x14ac:dyDescent="0.25"/>
    <row r="3" spans="1:10" ht="26.25" thickTop="1" x14ac:dyDescent="0.2">
      <c r="A3" s="55" t="s">
        <v>132</v>
      </c>
      <c r="B3" s="56" t="s">
        <v>162</v>
      </c>
      <c r="C3" s="56" t="s">
        <v>163</v>
      </c>
      <c r="D3" s="56" t="s">
        <v>164</v>
      </c>
      <c r="E3" s="56" t="s">
        <v>165</v>
      </c>
      <c r="F3" s="35" t="s">
        <v>58</v>
      </c>
      <c r="G3" s="56" t="s">
        <v>166</v>
      </c>
      <c r="H3" s="56" t="s">
        <v>163</v>
      </c>
      <c r="I3" s="56" t="s">
        <v>164</v>
      </c>
      <c r="J3" s="57" t="s">
        <v>165</v>
      </c>
    </row>
    <row r="4" spans="1:10" ht="10.5" customHeight="1" thickBot="1" x14ac:dyDescent="0.25">
      <c r="A4" s="58">
        <v>1</v>
      </c>
      <c r="B4" s="59">
        <v>2</v>
      </c>
      <c r="C4" s="59">
        <v>3</v>
      </c>
      <c r="D4" s="59">
        <v>4</v>
      </c>
      <c r="E4" s="59" t="s">
        <v>167</v>
      </c>
      <c r="F4" s="60">
        <v>6</v>
      </c>
      <c r="G4" s="59">
        <v>7</v>
      </c>
      <c r="H4" s="59">
        <v>8</v>
      </c>
      <c r="I4" s="59">
        <v>9</v>
      </c>
      <c r="J4" s="61" t="s">
        <v>168</v>
      </c>
    </row>
    <row r="5" spans="1:10" ht="20.100000000000001" customHeight="1" thickTop="1" x14ac:dyDescent="0.2">
      <c r="A5" s="329" t="s">
        <v>169</v>
      </c>
      <c r="B5" s="332"/>
      <c r="C5" s="334"/>
      <c r="D5" s="334"/>
      <c r="E5" s="334">
        <f>+C5*D5</f>
        <v>0</v>
      </c>
      <c r="F5" s="337" t="s">
        <v>170</v>
      </c>
      <c r="G5" s="82"/>
      <c r="H5" s="22"/>
      <c r="I5" s="22"/>
      <c r="J5" s="23">
        <f t="shared" ref="J5:J37" si="0">+H5*I5</f>
        <v>0</v>
      </c>
    </row>
    <row r="6" spans="1:10" ht="20.100000000000001" customHeight="1" x14ac:dyDescent="0.2">
      <c r="A6" s="330"/>
      <c r="B6" s="333"/>
      <c r="C6" s="335"/>
      <c r="D6" s="335"/>
      <c r="E6" s="335"/>
      <c r="F6" s="338"/>
      <c r="G6" s="83"/>
      <c r="H6" s="24"/>
      <c r="I6" s="24"/>
      <c r="J6" s="25">
        <f t="shared" si="0"/>
        <v>0</v>
      </c>
    </row>
    <row r="7" spans="1:10" ht="20.100000000000001" customHeight="1" x14ac:dyDescent="0.2">
      <c r="A7" s="330"/>
      <c r="B7" s="333"/>
      <c r="C7" s="336"/>
      <c r="D7" s="336"/>
      <c r="E7" s="336"/>
      <c r="F7" s="338"/>
      <c r="G7" s="83"/>
      <c r="H7" s="24"/>
      <c r="I7" s="24"/>
      <c r="J7" s="25">
        <f t="shared" si="0"/>
        <v>0</v>
      </c>
    </row>
    <row r="8" spans="1:10" ht="20.100000000000001" customHeight="1" x14ac:dyDescent="0.2">
      <c r="A8" s="330"/>
      <c r="B8" s="333"/>
      <c r="C8" s="339"/>
      <c r="D8" s="339"/>
      <c r="E8" s="339">
        <f>+C8*D8</f>
        <v>0</v>
      </c>
      <c r="F8" s="343" t="s">
        <v>171</v>
      </c>
      <c r="G8" s="83"/>
      <c r="H8" s="24"/>
      <c r="I8" s="24"/>
      <c r="J8" s="25">
        <f t="shared" si="0"/>
        <v>0</v>
      </c>
    </row>
    <row r="9" spans="1:10" ht="20.100000000000001" customHeight="1" x14ac:dyDescent="0.2">
      <c r="A9" s="330"/>
      <c r="B9" s="333"/>
      <c r="C9" s="335"/>
      <c r="D9" s="335"/>
      <c r="E9" s="335"/>
      <c r="F9" s="338"/>
      <c r="G9" s="83"/>
      <c r="H9" s="24"/>
      <c r="I9" s="24"/>
      <c r="J9" s="25">
        <f t="shared" si="0"/>
        <v>0</v>
      </c>
    </row>
    <row r="10" spans="1:10" ht="20.100000000000001" customHeight="1" x14ac:dyDescent="0.2">
      <c r="A10" s="330"/>
      <c r="B10" s="333"/>
      <c r="C10" s="336"/>
      <c r="D10" s="336"/>
      <c r="E10" s="336"/>
      <c r="F10" s="338"/>
      <c r="G10" s="83"/>
      <c r="H10" s="24"/>
      <c r="I10" s="24"/>
      <c r="J10" s="25">
        <f t="shared" si="0"/>
        <v>0</v>
      </c>
    </row>
    <row r="11" spans="1:10" ht="20.100000000000001" customHeight="1" x14ac:dyDescent="0.2">
      <c r="A11" s="330"/>
      <c r="B11" s="333"/>
      <c r="C11" s="339"/>
      <c r="D11" s="339"/>
      <c r="E11" s="339">
        <f>+C11*D11</f>
        <v>0</v>
      </c>
      <c r="F11" s="343" t="s">
        <v>172</v>
      </c>
      <c r="G11" s="83"/>
      <c r="H11" s="24"/>
      <c r="I11" s="24"/>
      <c r="J11" s="25">
        <f t="shared" si="0"/>
        <v>0</v>
      </c>
    </row>
    <row r="12" spans="1:10" ht="20.100000000000001" customHeight="1" x14ac:dyDescent="0.2">
      <c r="A12" s="330"/>
      <c r="B12" s="333"/>
      <c r="C12" s="335"/>
      <c r="D12" s="335"/>
      <c r="E12" s="335"/>
      <c r="F12" s="338"/>
      <c r="G12" s="83"/>
      <c r="H12" s="24"/>
      <c r="I12" s="24"/>
      <c r="J12" s="25">
        <f t="shared" si="0"/>
        <v>0</v>
      </c>
    </row>
    <row r="13" spans="1:10" ht="20.100000000000001" customHeight="1" x14ac:dyDescent="0.2">
      <c r="A13" s="330"/>
      <c r="B13" s="333"/>
      <c r="C13" s="336"/>
      <c r="D13" s="336"/>
      <c r="E13" s="336"/>
      <c r="F13" s="338"/>
      <c r="G13" s="83"/>
      <c r="H13" s="24"/>
      <c r="I13" s="24"/>
      <c r="J13" s="25">
        <f t="shared" si="0"/>
        <v>0</v>
      </c>
    </row>
    <row r="14" spans="1:10" ht="20.100000000000001" customHeight="1" x14ac:dyDescent="0.2">
      <c r="A14" s="330"/>
      <c r="B14" s="333"/>
      <c r="C14" s="339"/>
      <c r="D14" s="339"/>
      <c r="E14" s="339">
        <f>+C14*D14</f>
        <v>0</v>
      </c>
      <c r="F14" s="341" t="s">
        <v>173</v>
      </c>
      <c r="G14" s="83"/>
      <c r="H14" s="24"/>
      <c r="I14" s="24"/>
      <c r="J14" s="25">
        <f t="shared" si="0"/>
        <v>0</v>
      </c>
    </row>
    <row r="15" spans="1:10" ht="20.100000000000001" customHeight="1" x14ac:dyDescent="0.2">
      <c r="A15" s="330"/>
      <c r="B15" s="333"/>
      <c r="C15" s="335"/>
      <c r="D15" s="335"/>
      <c r="E15" s="335"/>
      <c r="F15" s="338"/>
      <c r="G15" s="83"/>
      <c r="H15" s="24"/>
      <c r="I15" s="24"/>
      <c r="J15" s="25">
        <f t="shared" si="0"/>
        <v>0</v>
      </c>
    </row>
    <row r="16" spans="1:10" ht="20.100000000000001" customHeight="1" x14ac:dyDescent="0.2">
      <c r="A16" s="330"/>
      <c r="B16" s="333"/>
      <c r="C16" s="336"/>
      <c r="D16" s="336"/>
      <c r="E16" s="336"/>
      <c r="F16" s="338"/>
      <c r="G16" s="83"/>
      <c r="H16" s="24"/>
      <c r="I16" s="24"/>
      <c r="J16" s="25">
        <f t="shared" si="0"/>
        <v>0</v>
      </c>
    </row>
    <row r="17" spans="1:10" ht="20.100000000000001" customHeight="1" x14ac:dyDescent="0.2">
      <c r="A17" s="330"/>
      <c r="B17" s="333"/>
      <c r="C17" s="339"/>
      <c r="D17" s="339"/>
      <c r="E17" s="339">
        <f>+C17*D17</f>
        <v>0</v>
      </c>
      <c r="F17" s="341" t="s">
        <v>174</v>
      </c>
      <c r="G17" s="83"/>
      <c r="H17" s="24"/>
      <c r="I17" s="24"/>
      <c r="J17" s="25">
        <f t="shared" si="0"/>
        <v>0</v>
      </c>
    </row>
    <row r="18" spans="1:10" ht="20.100000000000001" customHeight="1" x14ac:dyDescent="0.2">
      <c r="A18" s="330"/>
      <c r="B18" s="333"/>
      <c r="C18" s="335"/>
      <c r="D18" s="335"/>
      <c r="E18" s="335"/>
      <c r="F18" s="338"/>
      <c r="G18" s="83"/>
      <c r="H18" s="24"/>
      <c r="I18" s="24"/>
      <c r="J18" s="25">
        <f t="shared" si="0"/>
        <v>0</v>
      </c>
    </row>
    <row r="19" spans="1:10" ht="20.100000000000001" customHeight="1" thickBot="1" x14ac:dyDescent="0.25">
      <c r="A19" s="331"/>
      <c r="B19" s="344"/>
      <c r="C19" s="340"/>
      <c r="D19" s="340"/>
      <c r="E19" s="340"/>
      <c r="F19" s="342"/>
      <c r="G19" s="84"/>
      <c r="H19" s="26"/>
      <c r="I19" s="26"/>
      <c r="J19" s="27">
        <f t="shared" si="0"/>
        <v>0</v>
      </c>
    </row>
    <row r="20" spans="1:10" ht="19.5" customHeight="1" thickTop="1" x14ac:dyDescent="0.2">
      <c r="A20" s="329" t="s">
        <v>175</v>
      </c>
      <c r="B20" s="332"/>
      <c r="C20" s="334"/>
      <c r="D20" s="334"/>
      <c r="E20" s="334">
        <f>+C20*D20</f>
        <v>0</v>
      </c>
      <c r="F20" s="337" t="s">
        <v>176</v>
      </c>
      <c r="G20" s="82"/>
      <c r="H20" s="22"/>
      <c r="I20" s="22"/>
      <c r="J20" s="23">
        <f t="shared" si="0"/>
        <v>0</v>
      </c>
    </row>
    <row r="21" spans="1:10" ht="19.5" customHeight="1" x14ac:dyDescent="0.2">
      <c r="A21" s="330"/>
      <c r="B21" s="333"/>
      <c r="C21" s="335"/>
      <c r="D21" s="335"/>
      <c r="E21" s="335"/>
      <c r="F21" s="338"/>
      <c r="G21" s="83"/>
      <c r="H21" s="24"/>
      <c r="I21" s="24"/>
      <c r="J21" s="25">
        <f t="shared" si="0"/>
        <v>0</v>
      </c>
    </row>
    <row r="22" spans="1:10" ht="19.5" customHeight="1" x14ac:dyDescent="0.2">
      <c r="A22" s="330"/>
      <c r="B22" s="333"/>
      <c r="C22" s="336"/>
      <c r="D22" s="336"/>
      <c r="E22" s="336"/>
      <c r="F22" s="338"/>
      <c r="G22" s="83"/>
      <c r="H22" s="24"/>
      <c r="I22" s="24"/>
      <c r="J22" s="25">
        <f t="shared" si="0"/>
        <v>0</v>
      </c>
    </row>
    <row r="23" spans="1:10" ht="19.5" customHeight="1" x14ac:dyDescent="0.2">
      <c r="A23" s="330"/>
      <c r="B23" s="333"/>
      <c r="C23" s="339"/>
      <c r="D23" s="339"/>
      <c r="E23" s="339">
        <f>+C23*D23</f>
        <v>0</v>
      </c>
      <c r="F23" s="343" t="s">
        <v>177</v>
      </c>
      <c r="G23" s="83"/>
      <c r="H23" s="24"/>
      <c r="I23" s="24"/>
      <c r="J23" s="25">
        <f t="shared" si="0"/>
        <v>0</v>
      </c>
    </row>
    <row r="24" spans="1:10" ht="19.5" customHeight="1" x14ac:dyDescent="0.2">
      <c r="A24" s="330"/>
      <c r="B24" s="333"/>
      <c r="C24" s="335"/>
      <c r="D24" s="335"/>
      <c r="E24" s="335"/>
      <c r="F24" s="338"/>
      <c r="G24" s="83"/>
      <c r="H24" s="24"/>
      <c r="I24" s="24"/>
      <c r="J24" s="25">
        <f t="shared" si="0"/>
        <v>0</v>
      </c>
    </row>
    <row r="25" spans="1:10" ht="19.5" customHeight="1" x14ac:dyDescent="0.2">
      <c r="A25" s="330"/>
      <c r="B25" s="333"/>
      <c r="C25" s="336"/>
      <c r="D25" s="336"/>
      <c r="E25" s="336"/>
      <c r="F25" s="338"/>
      <c r="G25" s="83"/>
      <c r="H25" s="24"/>
      <c r="I25" s="24"/>
      <c r="J25" s="25">
        <f t="shared" si="0"/>
        <v>0</v>
      </c>
    </row>
    <row r="26" spans="1:10" ht="19.5" customHeight="1" x14ac:dyDescent="0.2">
      <c r="A26" s="330"/>
      <c r="B26" s="333"/>
      <c r="C26" s="339"/>
      <c r="D26" s="339"/>
      <c r="E26" s="339">
        <f>+C26*D26</f>
        <v>0</v>
      </c>
      <c r="F26" s="343" t="s">
        <v>178</v>
      </c>
      <c r="G26" s="83"/>
      <c r="H26" s="24"/>
      <c r="I26" s="24"/>
      <c r="J26" s="25">
        <f t="shared" si="0"/>
        <v>0</v>
      </c>
    </row>
    <row r="27" spans="1:10" ht="19.5" customHeight="1" x14ac:dyDescent="0.2">
      <c r="A27" s="330"/>
      <c r="B27" s="333"/>
      <c r="C27" s="335"/>
      <c r="D27" s="335"/>
      <c r="E27" s="335"/>
      <c r="F27" s="338"/>
      <c r="G27" s="83"/>
      <c r="H27" s="24"/>
      <c r="I27" s="24"/>
      <c r="J27" s="25">
        <f t="shared" si="0"/>
        <v>0</v>
      </c>
    </row>
    <row r="28" spans="1:10" ht="19.5" customHeight="1" x14ac:dyDescent="0.2">
      <c r="A28" s="330"/>
      <c r="B28" s="333"/>
      <c r="C28" s="336"/>
      <c r="D28" s="336"/>
      <c r="E28" s="336"/>
      <c r="F28" s="338"/>
      <c r="G28" s="83"/>
      <c r="H28" s="24"/>
      <c r="I28" s="24"/>
      <c r="J28" s="25">
        <f t="shared" si="0"/>
        <v>0</v>
      </c>
    </row>
    <row r="29" spans="1:10" ht="19.5" customHeight="1" x14ac:dyDescent="0.2">
      <c r="A29" s="330"/>
      <c r="B29" s="333"/>
      <c r="C29" s="339"/>
      <c r="D29" s="339"/>
      <c r="E29" s="339">
        <f>+C29*D29</f>
        <v>0</v>
      </c>
      <c r="F29" s="343" t="s">
        <v>179</v>
      </c>
      <c r="G29" s="83"/>
      <c r="H29" s="24"/>
      <c r="I29" s="24"/>
      <c r="J29" s="25">
        <f t="shared" si="0"/>
        <v>0</v>
      </c>
    </row>
    <row r="30" spans="1:10" ht="19.5" customHeight="1" x14ac:dyDescent="0.2">
      <c r="A30" s="330"/>
      <c r="B30" s="333"/>
      <c r="C30" s="335"/>
      <c r="D30" s="335"/>
      <c r="E30" s="335"/>
      <c r="F30" s="338"/>
      <c r="G30" s="83"/>
      <c r="H30" s="24"/>
      <c r="I30" s="24"/>
      <c r="J30" s="25">
        <f t="shared" si="0"/>
        <v>0</v>
      </c>
    </row>
    <row r="31" spans="1:10" ht="19.5" customHeight="1" x14ac:dyDescent="0.2">
      <c r="A31" s="330"/>
      <c r="B31" s="333"/>
      <c r="C31" s="336"/>
      <c r="D31" s="336"/>
      <c r="E31" s="336"/>
      <c r="F31" s="338"/>
      <c r="G31" s="83"/>
      <c r="H31" s="24"/>
      <c r="I31" s="24"/>
      <c r="J31" s="25">
        <f t="shared" si="0"/>
        <v>0</v>
      </c>
    </row>
    <row r="32" spans="1:10" ht="19.5" customHeight="1" x14ac:dyDescent="0.2">
      <c r="A32" s="330"/>
      <c r="B32" s="333"/>
      <c r="C32" s="339"/>
      <c r="D32" s="339"/>
      <c r="E32" s="339">
        <f>+C32*D32</f>
        <v>0</v>
      </c>
      <c r="F32" s="343" t="s">
        <v>180</v>
      </c>
      <c r="G32" s="83"/>
      <c r="H32" s="24"/>
      <c r="I32" s="24"/>
      <c r="J32" s="25">
        <f t="shared" si="0"/>
        <v>0</v>
      </c>
    </row>
    <row r="33" spans="1:10" ht="19.5" customHeight="1" x14ac:dyDescent="0.2">
      <c r="A33" s="330"/>
      <c r="B33" s="333"/>
      <c r="C33" s="335"/>
      <c r="D33" s="335"/>
      <c r="E33" s="335"/>
      <c r="F33" s="338"/>
      <c r="G33" s="83"/>
      <c r="H33" s="24"/>
      <c r="I33" s="24"/>
      <c r="J33" s="25">
        <f t="shared" si="0"/>
        <v>0</v>
      </c>
    </row>
    <row r="34" spans="1:10" ht="19.5" customHeight="1" x14ac:dyDescent="0.2">
      <c r="A34" s="330"/>
      <c r="B34" s="333"/>
      <c r="C34" s="336"/>
      <c r="D34" s="336"/>
      <c r="E34" s="336"/>
      <c r="F34" s="338"/>
      <c r="G34" s="83"/>
      <c r="H34" s="24"/>
      <c r="I34" s="24"/>
      <c r="J34" s="25">
        <f t="shared" si="0"/>
        <v>0</v>
      </c>
    </row>
    <row r="35" spans="1:10" ht="19.5" customHeight="1" x14ac:dyDescent="0.2">
      <c r="A35" s="330"/>
      <c r="B35" s="333"/>
      <c r="C35" s="339"/>
      <c r="D35" s="339"/>
      <c r="E35" s="339">
        <f>+C35*D35</f>
        <v>0</v>
      </c>
      <c r="F35" s="341" t="s">
        <v>181</v>
      </c>
      <c r="G35" s="83"/>
      <c r="H35" s="24"/>
      <c r="I35" s="24"/>
      <c r="J35" s="25">
        <f t="shared" si="0"/>
        <v>0</v>
      </c>
    </row>
    <row r="36" spans="1:10" ht="19.5" customHeight="1" x14ac:dyDescent="0.2">
      <c r="A36" s="330"/>
      <c r="B36" s="333"/>
      <c r="C36" s="335"/>
      <c r="D36" s="335"/>
      <c r="E36" s="335"/>
      <c r="F36" s="338"/>
      <c r="G36" s="83"/>
      <c r="H36" s="24"/>
      <c r="I36" s="24"/>
      <c r="J36" s="25">
        <f t="shared" si="0"/>
        <v>0</v>
      </c>
    </row>
    <row r="37" spans="1:10" ht="19.5" customHeight="1" thickBot="1" x14ac:dyDescent="0.25">
      <c r="A37" s="331"/>
      <c r="B37" s="344"/>
      <c r="C37" s="340"/>
      <c r="D37" s="340"/>
      <c r="E37" s="340"/>
      <c r="F37" s="342"/>
      <c r="G37" s="84"/>
      <c r="H37" s="26"/>
      <c r="I37" s="26"/>
      <c r="J37" s="27">
        <f t="shared" si="0"/>
        <v>0</v>
      </c>
    </row>
    <row r="38" spans="1:10" ht="13.5" thickTop="1" x14ac:dyDescent="0.2"/>
    <row r="39" spans="1:10" x14ac:dyDescent="0.2">
      <c r="A39" s="28" t="s">
        <v>182</v>
      </c>
    </row>
    <row r="40" spans="1:10" x14ac:dyDescent="0.2">
      <c r="A40" s="345" t="s">
        <v>183</v>
      </c>
      <c r="B40" s="345"/>
      <c r="C40" s="345"/>
      <c r="D40" s="345"/>
      <c r="E40" s="345"/>
      <c r="F40" s="345"/>
      <c r="G40" s="345"/>
      <c r="H40" s="345"/>
      <c r="I40" s="345"/>
      <c r="J40" s="345"/>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'PRILOG 1 '!Podrucje_ispisa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revision/>
  <cp:lastPrinted>2023-10-02T12:33:49Z</cp:lastPrinted>
  <dcterms:created xsi:type="dcterms:W3CDTF">2010-03-25T12:47:07Z</dcterms:created>
  <dcterms:modified xsi:type="dcterms:W3CDTF">2025-01-13T11:23:08Z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